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400" activeTab="4"/>
  </bookViews>
  <sheets>
    <sheet name="92" sheetId="1" r:id="rId1"/>
    <sheet name="93" sheetId="2" r:id="rId2"/>
    <sheet name="94" sheetId="3" r:id="rId3"/>
    <sheet name="95" sheetId="4" r:id="rId4"/>
    <sheet name="96" sheetId="5" r:id="rId5"/>
  </sheets>
  <definedNames>
    <definedName name="_xlnm.Print_Area" localSheetId="0">'92'!$A$1:$H$740</definedName>
    <definedName name="_xlnm.Print_Area" localSheetId="1">'93'!$A$1:$H$1089</definedName>
    <definedName name="_xlnm.Print_Area" localSheetId="2">'94'!$A$1:$J$491</definedName>
    <definedName name="_xlnm.Print_Area" localSheetId="3">'95'!$A$1:$I$1977</definedName>
    <definedName name="_xlnm.Print_Area" localSheetId="4">'96'!$A$1:$I$2355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<sst xmlns="http://schemas.openxmlformats.org/spreadsheetml/2006/main" count="8368" uniqueCount="2140">
  <si>
    <t>RETINOSCOPIO</t>
  </si>
  <si>
    <t>536404310005</t>
  </si>
  <si>
    <t>602227090001</t>
  </si>
  <si>
    <t>532265230003</t>
  </si>
  <si>
    <t>602206520015</t>
  </si>
  <si>
    <t>536493790029</t>
  </si>
  <si>
    <t>952201260004</t>
  </si>
  <si>
    <t>952201260010</t>
  </si>
  <si>
    <t>532210020017</t>
  </si>
  <si>
    <t>532210020018</t>
  </si>
  <si>
    <t>602206160014</t>
  </si>
  <si>
    <t>536493790005</t>
  </si>
  <si>
    <t>536493790012</t>
  </si>
  <si>
    <t>536493790011</t>
  </si>
  <si>
    <t>532208120070</t>
  </si>
  <si>
    <t>536421440007</t>
  </si>
  <si>
    <t>532235720014</t>
  </si>
  <si>
    <t>536421440008</t>
  </si>
  <si>
    <t>536421440009</t>
  </si>
  <si>
    <t>536458570001</t>
  </si>
  <si>
    <t>536458570002</t>
  </si>
  <si>
    <t>536458570003</t>
  </si>
  <si>
    <t>536448100008</t>
  </si>
  <si>
    <t>536448100009</t>
  </si>
  <si>
    <t>536448100013</t>
  </si>
  <si>
    <t>ELECTRONICO CON SENSORES PARA CORTAR COAGULACION</t>
  </si>
  <si>
    <t>MARCA : BIRTCHER  SERIE : 31973010       CUENTA : 33201</t>
  </si>
  <si>
    <t>FECHA DE INGRESO :         30/         3/        93</t>
  </si>
  <si>
    <t>PARA RECUENTRO CELULARES DE HEMOGRAMA TIPO PIANO COMN 8 TUBOS</t>
  </si>
  <si>
    <t>DE ASPIRACION CON UN FRASCO SHUCO Nº1 PARA 5 LITROS</t>
  </si>
  <si>
    <t>MARCA : AESCULAP  SERIE : S/N.           CUENTA : 33201</t>
  </si>
  <si>
    <t>FECHA DE INGRESO :         13/         7/        93</t>
  </si>
  <si>
    <t>MARCA : BUCON-1   SERIE : 210306         CUENTA : 33201</t>
  </si>
  <si>
    <t>FECHA DE INGRESO :         31/         7/        93</t>
  </si>
  <si>
    <t>AIRE ACONDICIONADO EMPOTRADO A LA PARED MOD. AW-1802-H</t>
  </si>
  <si>
    <t>MARCA : SANSUNG   SERIE : 19000 BTU/HR   CUENTA : 33201</t>
  </si>
  <si>
    <t>AIRE ACONDICIONADO EMPOTRADO A LA PARED MOD.WAW-1802-H</t>
  </si>
  <si>
    <t>MARCA : SANSUNG   SERIE : 19000BTU/HR    CUENTA : 33201</t>
  </si>
  <si>
    <t>ANESTESIA COMPLETA DAMECA TIPE 10888 MOD.MEDIC C/ACCESORIOS TIPE Nº10750</t>
  </si>
  <si>
    <t>MARCA : DAMECA    SERIE : 9309006        CUENTA : 33201</t>
  </si>
  <si>
    <t>OXIMETRO</t>
  </si>
  <si>
    <t>DE PULSO EQUIPO DE ALTA PRESICION</t>
  </si>
  <si>
    <t>MARCA : PACE-TECH SERIE : 950550         CUENTA : 33201</t>
  </si>
  <si>
    <t>FECHA DE INGRESO :         16/         8/        93</t>
  </si>
  <si>
    <t>DE MEDIA LUNA CROMADA</t>
  </si>
  <si>
    <t>882225250002</t>
  </si>
  <si>
    <t>882225250001</t>
  </si>
  <si>
    <t>532208120007</t>
  </si>
  <si>
    <t>532208120041</t>
  </si>
  <si>
    <t>952233370001</t>
  </si>
  <si>
    <t>672235280003</t>
  </si>
  <si>
    <t>673677040003</t>
  </si>
  <si>
    <t>673677040004</t>
  </si>
  <si>
    <t>673677040005</t>
  </si>
  <si>
    <t>322218180002</t>
  </si>
  <si>
    <t>NO CODIFICABLE</t>
  </si>
  <si>
    <t>322265900004</t>
  </si>
  <si>
    <t>322265900005</t>
  </si>
  <si>
    <t>NO CODIFICABLE  - SBN-</t>
  </si>
  <si>
    <t>322246460001</t>
  </si>
  <si>
    <t>322225250001</t>
  </si>
  <si>
    <t>742294150001</t>
  </si>
  <si>
    <t>532281710012</t>
  </si>
  <si>
    <t>532237630006</t>
  </si>
  <si>
    <t>532208120008</t>
  </si>
  <si>
    <t>532208120009</t>
  </si>
  <si>
    <t>532208120028</t>
  </si>
  <si>
    <t>672243310008</t>
  </si>
  <si>
    <t xml:space="preserve">NO CODIFICABLE </t>
  </si>
  <si>
    <t xml:space="preserve">NO CODIFICABLE - SBN- </t>
  </si>
  <si>
    <t>532234770019</t>
  </si>
  <si>
    <t>532234770030</t>
  </si>
  <si>
    <t>952299120013</t>
  </si>
  <si>
    <t>532205260001</t>
  </si>
  <si>
    <t>672243310009</t>
  </si>
  <si>
    <t>532250000005</t>
  </si>
  <si>
    <t>532208120017</t>
  </si>
  <si>
    <t>532208120019</t>
  </si>
  <si>
    <t>602239530004</t>
  </si>
  <si>
    <t>112240100020</t>
  </si>
  <si>
    <t>532208120013</t>
  </si>
  <si>
    <t>532291640030</t>
  </si>
  <si>
    <t>532260470051</t>
  </si>
  <si>
    <t>532260470058</t>
  </si>
  <si>
    <t>532260470050</t>
  </si>
  <si>
    <t>532260470048</t>
  </si>
  <si>
    <t>532235720011</t>
  </si>
  <si>
    <t>672235280001</t>
  </si>
  <si>
    <t>532245500018</t>
  </si>
  <si>
    <t>532208120021</t>
  </si>
  <si>
    <t>532291640057</t>
  </si>
  <si>
    <t>532208120042</t>
  </si>
  <si>
    <t>602206520011</t>
  </si>
  <si>
    <t>602206520014</t>
  </si>
  <si>
    <t>532291640036</t>
  </si>
  <si>
    <t>112240100009</t>
  </si>
  <si>
    <t>112240100010</t>
  </si>
  <si>
    <t>675003800015</t>
  </si>
  <si>
    <t>042255710001</t>
  </si>
  <si>
    <t>532281970005</t>
  </si>
  <si>
    <t>532281970006</t>
  </si>
  <si>
    <t>532281970003</t>
  </si>
  <si>
    <t>536484270027</t>
  </si>
  <si>
    <t>FECHA DE INGRESO :         25/         2/        93</t>
  </si>
  <si>
    <t>DE MAYO CROMADA</t>
  </si>
  <si>
    <t>DE CURACIONES METALICO SIMPLE MODELO MA-12 NACIONAL</t>
  </si>
  <si>
    <t>MARCA : MAN.MEDICASERIE : S/N.           CUENTA : 33201</t>
  </si>
  <si>
    <t>PECOSA : 06277</t>
  </si>
  <si>
    <t>DE CURACIONES METALICO SIMPLE MODELO NA-12 NACIONAL</t>
  </si>
  <si>
    <t>042215730006</t>
  </si>
  <si>
    <t>MARCA : KODACK    SERIE : 1526662        CUENTA : 33201</t>
  </si>
  <si>
    <t>PECOSA : 02704</t>
  </si>
  <si>
    <t>CALDERO</t>
  </si>
  <si>
    <t>PIROTUBULAR AUTOMATICO MOD. SMS HORIZONTAL PREVISTO  PARA QUEMAR PETROLEO DIESEL 2 CON SU</t>
  </si>
  <si>
    <t>POTENCIA DE 150HP EQUIVALENTE A 5175 1/H PRESAION D/125 PST SER.AC-93 REFEREN.D-D-013-4232</t>
  </si>
  <si>
    <t>MARCA : T.ECLIPSE SERIE : AC-93SMS       CUENTA : 33201</t>
  </si>
  <si>
    <t>PECOSA : 05610</t>
  </si>
  <si>
    <t>DE VACIO PARA ASPIRACION COMPLETA A TIPO QUICK CONNECT PARA VSISTEMA EMPOTRADO</t>
  </si>
  <si>
    <t>MARCA : TRI-TECH  SERIE : SA09409        CUENTA : 33201</t>
  </si>
  <si>
    <t>DE VACIO PARA ASPIRACION COMPLETA A TIPO QUICK CONNECT PARA SISTEMA EMPOTRADO</t>
  </si>
  <si>
    <t>MARCA : OXEQUIP   SERIE : 10192          CUENTA : 33201</t>
  </si>
  <si>
    <t>DE VACIO PARA ASPIRACION COMPLETA A TIPO QUICK CONNECT PARA SISTEMA EMPÒTRADO</t>
  </si>
  <si>
    <t>MARCA : OXEQUIP   SERIE : 10190          CUENTA : 33201</t>
  </si>
  <si>
    <t>ARCHIVADOR DE METAL</t>
  </si>
  <si>
    <t>DE SECRECION CAP.X 1 LIT.PORTATIL PARA ADULTO</t>
  </si>
  <si>
    <t>MARCA : THOMAS    SERIE : 0000100-0693   CUENTA : 33201</t>
  </si>
  <si>
    <t>PECOSA : 05431</t>
  </si>
  <si>
    <t>D/OXIGENO MEDICINAL CONSTA : 1 BALON D/8M3.1 MANOMETRO WESTER,1 FCO.HUMEDECEDOR,1 UND.MASC</t>
  </si>
  <si>
    <t>675025800001</t>
  </si>
  <si>
    <t>532290990009</t>
  </si>
  <si>
    <t>532208120005</t>
  </si>
  <si>
    <t>112240100019</t>
  </si>
  <si>
    <t>536497600011</t>
  </si>
  <si>
    <t>952201260009</t>
  </si>
  <si>
    <t>952269650008</t>
  </si>
  <si>
    <t>952269650009</t>
  </si>
  <si>
    <t>952269650010</t>
  </si>
  <si>
    <t>952233000001</t>
  </si>
  <si>
    <t>MARCA : AMAMA     SERIE : S/N.           CUENTA : 33201</t>
  </si>
  <si>
    <t>FECHA DE INGRESO :         12/         4/        93</t>
  </si>
  <si>
    <t>MARCA : AMANA     SERIE : S/N.           CUENTA : 33201</t>
  </si>
  <si>
    <t>FECHA DE INGRESO :         10/         4/        93</t>
  </si>
  <si>
    <t>DE OXIGENO</t>
  </si>
  <si>
    <t>MEDIA LUNA CROMADOS</t>
  </si>
  <si>
    <t>EQ.DE ALTA PRESION QUE PERMITE OBTENER LOS NIVELES DE SATURACION DE OXIGENO</t>
  </si>
  <si>
    <t>MARCA : PACE-TECH.SERIE : S/N.           CUENTA : 33201</t>
  </si>
  <si>
    <t>FECHA DE INGRESO :         25/         8/        93</t>
  </si>
  <si>
    <t>MONTO TOTAL  :</t>
  </si>
  <si>
    <t>REFRIGERADORA</t>
  </si>
  <si>
    <t>(MINI) FRIO-BAR 0 (CHIQUIFRIO) MOD.S099A-BL-SEPA</t>
  </si>
  <si>
    <t>MARCA : SANSUNG   SERIE : 369741BC900166 CUENTA : 33201</t>
  </si>
  <si>
    <t>FECHA DE INGRESO :          9/         6/        94</t>
  </si>
  <si>
    <t>ARRANCADOR</t>
  </si>
  <si>
    <t>TERMICO DE 220V 60-2 RANGO 7/10</t>
  </si>
  <si>
    <t>FECHA DE INGRESO :         31/         1/        94</t>
  </si>
  <si>
    <t>DE 2 PLATILLOS DE 0 A 5 KG</t>
  </si>
  <si>
    <t>MARCA : VAGUSA    SERIE : S/N.           CUENTA : 33201</t>
  </si>
  <si>
    <t>PECOSA : 03660</t>
  </si>
  <si>
    <t>CONDENSADOR</t>
  </si>
  <si>
    <t>DE NOCHE (VELADOR) MOD.58 TIPO STANDER CON 1 CAJON ARMARIO Y CON TABLERO PLEGABLE</t>
  </si>
  <si>
    <t>TIENDA</t>
  </si>
  <si>
    <t>DE OXIGENO CON SU RESPECTIVOS ACCESORIOS</t>
  </si>
  <si>
    <t>DESFIBRILADOR</t>
  </si>
  <si>
    <t>CARDIACO PORTATIL CON MONITOR MOD.CARDIOP7C 3M-33</t>
  </si>
  <si>
    <t>MARCA : NEC-SAN-E1SERIE : S/N.           CUENTA : 33201</t>
  </si>
  <si>
    <t>PORTATIL MONO CANAL MOD.ECG-103 TAMAÑO COMPACTO</t>
  </si>
  <si>
    <t>MARCA : SUSUKEN   SERIE : ECK-103        CUENTA : 33201</t>
  </si>
  <si>
    <t>FECHA DE INGRESO :         25/        11/        93</t>
  </si>
  <si>
    <t>DE FILIACION EXTERNA DESCARTABLE</t>
  </si>
  <si>
    <t>MARCA : AYBAR     SERIE : S/N.           CUENTA : 33201</t>
  </si>
  <si>
    <t>PEDIATRICO</t>
  </si>
  <si>
    <t>MARCA : MEDICON   SERIE : S/N.           CUENTA : 33201</t>
  </si>
  <si>
    <t>TELEVISOR</t>
  </si>
  <si>
    <t>VHS MOD.VE-45-3</t>
  </si>
  <si>
    <t>MARCA : PHILIPS   SERIE : S/N.           CUENTA : 33201</t>
  </si>
  <si>
    <t>ESTABILIZADOR</t>
  </si>
  <si>
    <t>DE VOLTAJE CON UNA EXTENSION DE ENTRADA DE 220 VAC. Y TENSION DE SALIDA DE 2.50</t>
  </si>
  <si>
    <t>DE VOLTAJE CON UNA TENSION DE ENTRADA 220 VAC Y TENSION DE SALIDA DE 250</t>
  </si>
  <si>
    <t>CONTOMETRO</t>
  </si>
  <si>
    <t>PARA RECUENTRO CELULAR DE HEMOGRAMA TIPO PIANO DE 8 TECLAS</t>
  </si>
  <si>
    <t>MARCA : CLAY ADAMSSERIE : S/N.           CUENTA : 33201</t>
  </si>
  <si>
    <t>FECHA DE INGRESO :          3/         7/        93</t>
  </si>
  <si>
    <t>MARCA : CLAY ADAMSSERIE : 231373         CUENTA : 33201</t>
  </si>
  <si>
    <t>MINI GIMNACIO</t>
  </si>
  <si>
    <t>DE 15 X 1 CON NUMERADOR</t>
  </si>
  <si>
    <t>MARCA : SKM       SERIE : S/N.           CUENTA : 33201</t>
  </si>
  <si>
    <t>BRONCOSCOPIO</t>
  </si>
  <si>
    <t>RIGIDO PARA ADULTO Y NIÑOS MOD.WOLF CON ACCESORIOS COMPLETO FUENTE DE LUZ FRIA 402300 WOLF</t>
  </si>
  <si>
    <t>MARCA : RICHARD W.SERIE : 8210           CUENTA : 33201</t>
  </si>
  <si>
    <t>FECHA DE INGRESO :         25/         5/        93</t>
  </si>
  <si>
    <t>PECOSA : 02027</t>
  </si>
  <si>
    <t>FIBROBRONCOSCOPIO</t>
  </si>
  <si>
    <t>C.TECNICAS,ANG.D/CAMPO VISION 100`,REFLECCION HACIA ARRIBA 160`,ABAJO 100`DIAMETRO TUBO IN</t>
  </si>
  <si>
    <t>952245650001</t>
  </si>
  <si>
    <t>952238290001</t>
  </si>
  <si>
    <t>ARILLA C/MANGUERA</t>
  </si>
  <si>
    <t>MARCA : USA       SERIE : 872018         CUENTA : 33201</t>
  </si>
  <si>
    <t>PECOSA : 05600</t>
  </si>
  <si>
    <t>LAVADERO</t>
  </si>
  <si>
    <t>DE ACERO INOXIDABLE C-304-28 DE 4.20 CTMS. DE LARGO</t>
  </si>
  <si>
    <t>PECOSA : 03939</t>
  </si>
  <si>
    <t>DE ACERO INOXIDABLE C-304-28 DE 4.20 CTMS. DE LARCO</t>
  </si>
  <si>
    <t>MOD.520 DIGITAL JOHNS</t>
  </si>
  <si>
    <t>MARCA : PACE TECH SERIE : 950650-54      CUENTA : 33201</t>
  </si>
  <si>
    <t>VAPORIZADOR</t>
  </si>
  <si>
    <t>DE HELATONE MOD.319 - JAPON PARA NEONATO Y NIÑOS</t>
  </si>
  <si>
    <t>FECHA DE INGRESO :         11/         3/        96</t>
  </si>
  <si>
    <t>T/VENT 18000 BTU/H FRIO FABRICACION FUJITGU CAP, 18000 BTU HORA CICLAJE 220V 60HZ</t>
  </si>
  <si>
    <t>MARCA : GENERAL E SERIE : S/N.           CUENTA : 33201</t>
  </si>
  <si>
    <t>FECHA DE INGRESO :         29/         2/        96</t>
  </si>
  <si>
    <t>PECOSA : 01444</t>
  </si>
  <si>
    <t>COPELARO USA TIPO SEMIHERMETICA DE 15 MP MOD.C7AB-0150 CAV.MONOFASICO 220 60 H2 R-12,2 PIC</t>
  </si>
  <si>
    <t>SOSTOCTO UNO DE ELLA Y OTRO DE BAJA PRESION INCORPORADO CON TODO SUS ACCESORIOS</t>
  </si>
  <si>
    <t>FECHA DE INGRESO :         25/        11/        96</t>
  </si>
  <si>
    <t>PECOSA : 05536</t>
  </si>
  <si>
    <t>MOTOR</t>
  </si>
  <si>
    <t>MONOFASICO DE 1/5 HP 220V.</t>
  </si>
  <si>
    <t>MARCA : BRINKLEY  SERIE : S/N.           CUENTA : 33201</t>
  </si>
  <si>
    <t>FECHA DE INGRESO :          4/         9/        96</t>
  </si>
  <si>
    <t>PECOSA : 01467</t>
  </si>
  <si>
    <t>NACIONAL MODELO STANDARD CROMADO COLOR AZUL MARINO</t>
  </si>
  <si>
    <t>FECHA DE INGRESO :         20/         2/        96</t>
  </si>
  <si>
    <t>PECOSA : 00651</t>
  </si>
  <si>
    <t>TUBOS</t>
  </si>
  <si>
    <t>PARA CALDERO ASTH-192 GRADO A PROCEDENCIA ALEMANA DE 2" X 25 PIE</t>
  </si>
  <si>
    <t>FECHA DE INGRESO :         20/         7/        96</t>
  </si>
  <si>
    <t>CENTRIFUGA CAP.200 LBS.MODELO 42044 WPZ</t>
  </si>
  <si>
    <t>MARCA : NIMON K   SERIE : 20577          CUENTA : 33201</t>
  </si>
  <si>
    <t>FECHA DE INGRESO :         31/        12/        96</t>
  </si>
  <si>
    <t>PECOSA : 06288</t>
  </si>
  <si>
    <t>QUIRURGICO ERBE</t>
  </si>
  <si>
    <t>FECHA DE INGRESO :         31/         1/        96</t>
  </si>
  <si>
    <t>T/VENT 24000 BTU/H FRIO SOLO CAPACIDAD 24000 BTU-HORA VOLTAJE CLAVE 220V. 60HZ.</t>
  </si>
  <si>
    <t>FECHA DE INGRESO :         29/         3/        96</t>
  </si>
  <si>
    <t>PECOSA : 01557</t>
  </si>
  <si>
    <t>T/VENT 24000 BTU/H FRIO SOLO CAPACIDAD 24,000 BTU-HORA VOLTAJE CLAVE 220V. 60 HZ.</t>
  </si>
  <si>
    <t>MARCA : GENERAL E.SERIE : S/N.           CUENTA : 33201</t>
  </si>
  <si>
    <t>746498820005</t>
  </si>
  <si>
    <t>746450680202</t>
  </si>
  <si>
    <t>536484270070</t>
  </si>
  <si>
    <t>536484270073</t>
  </si>
  <si>
    <t>536453810040</t>
  </si>
  <si>
    <t>536453810041</t>
  </si>
  <si>
    <t>T/VENT 24000 BTU/H FRIO SOLO CAPACIDAD NORMAL 24,000 BTU-HORA VOLTAJE CLAVE 220V. 60HZ.</t>
  </si>
  <si>
    <t>FECHA DE INGRESO :         22/         2/        96</t>
  </si>
  <si>
    <t>T/VENT 24000 BTU/H FRIO SOLO CAPACIDAD 24,000 BTU-HORA VOLTAJE CLAVE 220V. 60HZ.</t>
  </si>
  <si>
    <t>INSTRUMENTAL</t>
  </si>
  <si>
    <t>PARA CESAREA CONSTA DE 38 PIES</t>
  </si>
  <si>
    <t>PECOSA : 03503</t>
  </si>
  <si>
    <t>PARA CIRUGIA PLASTICA CONSTA DE 18 PIEZAS</t>
  </si>
  <si>
    <t>FECHA DE INGRESO :         10/         8/        96</t>
  </si>
  <si>
    <t>PECOSA : 04496</t>
  </si>
  <si>
    <t>PARA CIRUGIA BILIAR ADICIONAL CONSTA DE 28 PIEZAS</t>
  </si>
  <si>
    <t>PECOSA : 03501</t>
  </si>
  <si>
    <t>PARA LEGRADO UTERINO CONSTA DE 16 PIEZAS</t>
  </si>
  <si>
    <t>PECOSA : 03502</t>
  </si>
  <si>
    <t>PARA APENDICE HERNIA CONSTA DE 31 PIEZAS</t>
  </si>
  <si>
    <t>PECOSA : 03499</t>
  </si>
  <si>
    <t>PARA LAPARATROMIA QUE CONSTA DE 65 PIEZAS</t>
  </si>
  <si>
    <t>PECOSA : 03500</t>
  </si>
  <si>
    <t>CIALITICA COMPLETA DE 14 FOCOS QUINTA FLEX DE 5 BULBOS</t>
  </si>
  <si>
    <t>PECOSA : 02072</t>
  </si>
  <si>
    <t>AUTO CLAVE</t>
  </si>
  <si>
    <t>A VAPOR MODELO EXPUESTO, CILINDRICO MODELO AIIIS B06-CE JAPON</t>
  </si>
  <si>
    <t>MARCA : SAKURA    SERIE : 95104325       CUENTA : 33201</t>
  </si>
  <si>
    <t>PECOSA : 00871</t>
  </si>
  <si>
    <t>A VAPOR MODELO EXPUESTO CILINDRICO MODELO AIIIS B06-CE JAPON</t>
  </si>
  <si>
    <t>MARCA : SAKURA    SERIE : 95104326       CUENTA : 33201</t>
  </si>
  <si>
    <t>T/VENT 24000 BTU/H FRIO SOLO CAPACIDAD 2400 STU-HORA VOLTAJE CLAVE 220V. 60HZ.</t>
  </si>
  <si>
    <t>DE 130 DE LARGO SISTEMA DE 100 GRADOS DE DIAMETRO EXTERNOS DISTAL 9.8 MOD.OGF</t>
  </si>
  <si>
    <t>MARCA : OLYMPUS   SERIE : 2311567        CUENTA : 33201</t>
  </si>
  <si>
    <t>536457620181</t>
  </si>
  <si>
    <t>536457620182</t>
  </si>
  <si>
    <t>536457620183</t>
  </si>
  <si>
    <t>536457620246</t>
  </si>
  <si>
    <t>536457620247</t>
  </si>
  <si>
    <t>536457620248</t>
  </si>
  <si>
    <t>536457620249</t>
  </si>
  <si>
    <t>536457620250</t>
  </si>
  <si>
    <t>536457620251</t>
  </si>
  <si>
    <t>536457620252</t>
  </si>
  <si>
    <t>532208120077</t>
  </si>
  <si>
    <t>DE 3 VELOCIDADES REGISTRO Nº25-0141-36 CON SU BASE DE PLASTICO TIPO HL-3252 Nº0548473</t>
  </si>
  <si>
    <t>MARCA : PHILIPS   SERIE : 15261          CUENTA : 33201</t>
  </si>
  <si>
    <t>CAMARA FOTOGRAFICA</t>
  </si>
  <si>
    <t>1000 FN CON EF-200M CON ROLLO DE 24 TOMAS DE PELICULA</t>
  </si>
  <si>
    <t>MARCA : EF.E.D.S. SERIE : 177960         CUENTA : 33201</t>
  </si>
  <si>
    <t>PROYECTO AKTAGRAPHIC III CON CONTROL REMOTO MOD.MA-1506</t>
  </si>
  <si>
    <t>MARCA : NODAK     SERIE : 12316          CUENTA : 33201</t>
  </si>
  <si>
    <t>532285220002</t>
  </si>
  <si>
    <t>532274460001</t>
  </si>
  <si>
    <t>532274460002</t>
  </si>
  <si>
    <t>746418130039</t>
  </si>
  <si>
    <t>746418130009</t>
  </si>
  <si>
    <t>746418130041</t>
  </si>
  <si>
    <t>746418130042</t>
  </si>
  <si>
    <t>746418130043</t>
  </si>
  <si>
    <t>532285220009</t>
  </si>
  <si>
    <t>532208120040</t>
  </si>
  <si>
    <t>532208120048</t>
  </si>
  <si>
    <t>532233820004</t>
  </si>
  <si>
    <t>PECOSA : 00268</t>
  </si>
  <si>
    <t>DE ELECTROLITOS NA-K MOD.614 CORNING PROCEDENCIA INGLATERRA SPRAY MAS AEROASMA</t>
  </si>
  <si>
    <t>MARCA : CIBA      SERIE : 5661           CUENTA : 33201</t>
  </si>
  <si>
    <t>PECOSA : 02748</t>
  </si>
  <si>
    <t>PARA PRUEBA CRUZADA</t>
  </si>
  <si>
    <t>DE PLASMA MODELO MRF-400/75</t>
  </si>
  <si>
    <t>MARCA : ELECTROLUXSERIE : 1-167-6203230  CUENTA : 33201</t>
  </si>
  <si>
    <t>REFRIGERADOR</t>
  </si>
  <si>
    <t>EN SECO EXPUESTO MOD.FED-240 PROC.ALEMANA</t>
  </si>
  <si>
    <t>MARCA : WT B BINDESERIE : 950106         CUENTA : 33201</t>
  </si>
  <si>
    <t>PECOSA : 01460</t>
  </si>
  <si>
    <t>EN SECO EXPUESTO MOD. FED-240 PROC.ALEMANA</t>
  </si>
  <si>
    <t>MARCA : WT B BINDESERIE : 9050117        CUENTA : 33201</t>
  </si>
  <si>
    <t>EN SECO MOD. SOBRE MESA MOD.E53 ALEMANA INCLUYE ACCESORIOS STANDARD</t>
  </si>
  <si>
    <t>462299500011</t>
  </si>
  <si>
    <t>NO CODOFICABLE S-B-N</t>
  </si>
  <si>
    <t xml:space="preserve">NO CODIFICABLE - SBN </t>
  </si>
  <si>
    <t>675087400003</t>
  </si>
  <si>
    <t>675087400004</t>
  </si>
  <si>
    <t>322282990003</t>
  </si>
  <si>
    <t>532285220008</t>
  </si>
  <si>
    <t>532208120087</t>
  </si>
  <si>
    <t>532208120108</t>
  </si>
  <si>
    <t>536444290004</t>
  </si>
  <si>
    <t>532230010011</t>
  </si>
  <si>
    <t>ELECTRONICA PARA BEBES CON PLATAFORMA</t>
  </si>
  <si>
    <t>DE SECRECION THOMAS USA MOD. 1133D</t>
  </si>
  <si>
    <t>DE SECRECION PORTATIL CON FRASCO DE 1 LITRO</t>
  </si>
  <si>
    <t>BOMBA DE EFUSION ALEMANA</t>
  </si>
  <si>
    <t>532291140003</t>
  </si>
  <si>
    <t>746441860173</t>
  </si>
  <si>
    <t>322264140006</t>
  </si>
  <si>
    <t>322264140008</t>
  </si>
  <si>
    <t>322265900001</t>
  </si>
  <si>
    <t>PARA TOMA DE MUESTRA CON UN BRAZO ACOLCHADO</t>
  </si>
  <si>
    <t>FECHA DE INGRESO :          2/         9/        96</t>
  </si>
  <si>
    <t>DE CURACION METALICO SIMPLE NACIONAL</t>
  </si>
  <si>
    <t>FECHA DE INGRESO :         28/         6/        96</t>
  </si>
  <si>
    <t>ULTRAVIOLETA MODELO 6428951</t>
  </si>
  <si>
    <t>MARCA : BRONDT    SERIE : 6428951        CUENTA : 33201</t>
  </si>
  <si>
    <t>ULTRAVIOLETA MODELO 61314</t>
  </si>
  <si>
    <t>532234770035</t>
  </si>
  <si>
    <t>532203360001</t>
  </si>
  <si>
    <t>MODELO STANDARD CROMADA COLOR AZUL MARINO (CODIGO : 49375004)</t>
  </si>
  <si>
    <t>CON TALLIMETRO CAPACIDAD DE 150 KG. PARA ADULTO HEALTH OMETER MODELO 402 160 KG.</t>
  </si>
  <si>
    <t>PORTA HISTORIA NACIONAL X 24 UNID.</t>
  </si>
  <si>
    <t>Nº160143</t>
  </si>
  <si>
    <t>PECOSA : 02672</t>
  </si>
  <si>
    <t>DE 21" CT 5314 NB CONTIENE ANTENA C.REMOTO CABLE AUDIO VIDEOS Y MANUAL</t>
  </si>
  <si>
    <t>VTK-65 CONTIENE CABLE DE ALIMENTACION Y DE TV CON CONTROL REMOTO</t>
  </si>
  <si>
    <t>INSERCION DIV</t>
  </si>
  <si>
    <t>CON 11 PIEZAS (VII)</t>
  </si>
  <si>
    <t>PECOSA : 01303</t>
  </si>
  <si>
    <t>CON 11 PIEZAS V-IT</t>
  </si>
  <si>
    <t>MINILAP</t>
  </si>
  <si>
    <t>CON 31 PIEZAS</t>
  </si>
  <si>
    <t>COMPRESORA DENTAL</t>
  </si>
  <si>
    <t>DE AIRE MOTOR DE 1/2 HP,COMPLETAMENTE AUTOMATICO,UN CABEZAL 3.6 PIES CUBICOS DE DESPLAZAMI</t>
  </si>
  <si>
    <t>ENTO 220V. 60 CICLOS,TANQUE DE 12 GALONES,100 LIBRAS NO USA ACEITE</t>
  </si>
  <si>
    <t>MARCA : S/M.      SERIE : 39077          CUENTA : 33201</t>
  </si>
  <si>
    <t>FECHA DE INGRESO :         10/         5/        96</t>
  </si>
  <si>
    <t>PECOSA : 06261</t>
  </si>
  <si>
    <t>KIT</t>
  </si>
  <si>
    <t>PARA OPERATORIOS</t>
  </si>
  <si>
    <t>PECOSA : 06244</t>
  </si>
  <si>
    <t>KID PARA CIRUGIA</t>
  </si>
  <si>
    <t>Y ENDONANCIA REICO DENTAL ALEMAN</t>
  </si>
  <si>
    <t>PARA TRASLADO</t>
  </si>
  <si>
    <t>PECOSA : 05581</t>
  </si>
  <si>
    <t>CON RELOJ</t>
  </si>
  <si>
    <t>MARCA : MEMMERT   SERIE : B5921331       CUENTA : 33201</t>
  </si>
  <si>
    <t>PECOSA : 00495</t>
  </si>
  <si>
    <t>DIVAN PARA EXAMEN GINECOLOGICO CON GARRUCHA RODANTE NACIONAL</t>
  </si>
  <si>
    <t>MARCA : MAC       SERIE : S/N.           CUENTA : 33201</t>
  </si>
  <si>
    <t>PECOSA : 05583</t>
  </si>
  <si>
    <t>NEBULIZADOR</t>
  </si>
  <si>
    <t>DE VILBIS ELECTRICO PARA NIÑO Y 1 PARA ADULTO</t>
  </si>
  <si>
    <t>PECOSA : 03350</t>
  </si>
  <si>
    <t>MARCA : PULMO-AIDESERIE : I-56500-013    CUENTA : 33201</t>
  </si>
  <si>
    <t>SILLA DE RUEDA</t>
  </si>
  <si>
    <t>MOD. STANDARD CROMADO</t>
  </si>
  <si>
    <t>PECOSA : 02208</t>
  </si>
  <si>
    <t>MOD. STANDARD CROMADA</t>
  </si>
  <si>
    <t>CHASIS</t>
  </si>
  <si>
    <t>RADIOGRAFICO DE 10 X 12"</t>
  </si>
  <si>
    <t>MARCA : MON - USA SERIE : S/N.           CUENTA : 33201</t>
  </si>
  <si>
    <t>MARCA : MON-USA   SERIE : S/N.           CUENTA : 33201</t>
  </si>
  <si>
    <t>RADIOGRAFICAS DE 14 X 17</t>
  </si>
  <si>
    <t>FECHA DE INGRESO :         30/        11/        95</t>
  </si>
  <si>
    <t>PECOSA : 05592</t>
  </si>
  <si>
    <t>RADIOGRAFICOS DE 14 X 14"</t>
  </si>
  <si>
    <t>RADIOGRAFICOS DE 30 X 40"</t>
  </si>
  <si>
    <t>RADIOGRAFICOS DE 11 X 14A</t>
  </si>
  <si>
    <t>RADIOGRAFIA DE 11 X 14</t>
  </si>
  <si>
    <t>RADIOGRAFICA DE 24 X 30</t>
  </si>
  <si>
    <t>RADIOGRAFICAS DE 10 X 12</t>
  </si>
  <si>
    <t>PANTALLA</t>
  </si>
  <si>
    <t>AL VERDE ULTRAPARTIDA 10 X 12"</t>
  </si>
  <si>
    <t>MARCA : OPTINIX V.SERIE : S/N.           CUENTA : 33201</t>
  </si>
  <si>
    <t>MARCA : OPTINIX U.SERIE : S/N.           CUENTA : 33201</t>
  </si>
  <si>
    <t>MARCA : OPTONIX U.SERIE : S/N.           CUENTA : 33201</t>
  </si>
  <si>
    <t>ULTRAPARTIDAS 14 X 17</t>
  </si>
  <si>
    <t>ULTRAPARTIDAS 14 X 14</t>
  </si>
  <si>
    <t>ULTRAPARTIDAS 30 X 40</t>
  </si>
  <si>
    <t>PECOSA : 02292</t>
  </si>
  <si>
    <t>ULTRAPARTIDAS 11 X 14</t>
  </si>
  <si>
    <t>ULTRAAPARTIDA 24 X 30</t>
  </si>
  <si>
    <t>ULTRAPARTIDAS 24 X 30</t>
  </si>
  <si>
    <t>ULTRAPARTIDAS 10 X 12</t>
  </si>
  <si>
    <t>DE PELICULAS ITALIA DE 200 A 400 PLACAS POR HORA MOD.XP-2000</t>
  </si>
  <si>
    <t>MARCA : 3M        SERIE : S/N.           CUENTA : 33201</t>
  </si>
  <si>
    <t>FECHA DE INGRESO :         30/         4/        95</t>
  </si>
  <si>
    <t>PECOSA : 01805</t>
  </si>
  <si>
    <t>PARA TRASLADO MOD.9-4 COD.A-023</t>
  </si>
  <si>
    <t xml:space="preserve">                                 INVENTARIO FISICO 2,007</t>
  </si>
  <si>
    <t>DE LUZ HALOGENO MODELO LITEX 680 FBCA.USA CON VENTILADOR INCORPORADO DE 220 VOLT.60 CICLOS</t>
  </si>
  <si>
    <t>TINER REGULABLE DE 10 A 60 SEGUNDOS ESTUCHE DE RESINA HEBRIDA MCA.KERR,ESTUCHE STANDARD</t>
  </si>
  <si>
    <t>MARCA : DENTANER  SERIE : S/N.           CUENTA : 33201</t>
  </si>
  <si>
    <t>PECOSA : 06248</t>
  </si>
  <si>
    <t>KAVO MOD.181D,VELOCIDAD CONTROLADA DE 5000 A 20000 RPM,MARCHA DERECHA E IZQUIERDA SISTEMA</t>
  </si>
  <si>
    <t>DE REFRIGERACION,PIEZA DE MANO RECTA MOD.IDA Y CONTRANGULO CON MANGO MOD.20 A CABEZA 68C</t>
  </si>
  <si>
    <t>KAVO MOD.181D,VELOCIDAD CONTROLADA DE 5000 A 20000 R.P.M.MARCHA DERECHA E IZQUIERDA SISTEM</t>
  </si>
  <si>
    <t xml:space="preserve">                       DIRECCION DE LOGISTICA</t>
  </si>
  <si>
    <t>ACUMUL.</t>
  </si>
  <si>
    <t>A DE REFRIGERACION,PIEZA DE MANO RECTA MOD.IDA Y CONTRANGULO CON MANGO MOD.20 A CABEZA 68C</t>
  </si>
  <si>
    <t>KAVO MOD 181D,VELOCIDAD CONTROLADA DE 5000 A 20000 R.P.M.MARCHA DERECHA E IZQUIERDA SISTEM</t>
  </si>
  <si>
    <t>PIEZA DE MANO</t>
  </si>
  <si>
    <t>DE ALTA VELOCIDAD KAVO MODELO SUPER DUAL 350 T.P.M. SILENCIOSA, GRAN TANQUE, ESTERELIZABLE</t>
  </si>
  <si>
    <t>SPRAY FINANCIAMIENTO</t>
  </si>
  <si>
    <t>SOKETE</t>
  </si>
  <si>
    <t>EMEDSA GALLIUS,RODANTE BAS FUNDIDA 5 GARRUCHAS REESPALDAR Y ASIENTO CON GIRO INDEPENDIENTE</t>
  </si>
  <si>
    <t>ALTURA REGULABLE</t>
  </si>
  <si>
    <t>PECOSA : 06243</t>
  </si>
  <si>
    <t>TERMINAL</t>
  </si>
  <si>
    <t>DE MANGUERA DE ALTA VELOCIDAD</t>
  </si>
  <si>
    <t>UNIDAD - DENTAL</t>
  </si>
  <si>
    <t>COMPLETA COSMOS IV SALIVADERA CON VASO DE ACERO QUIRURGICO</t>
  </si>
  <si>
    <t>MARCA : EMEDSA    SERIE : S/N.           CUENTA : 33201</t>
  </si>
  <si>
    <t>PECOSA : 06247</t>
  </si>
  <si>
    <t>COMPLETA</t>
  </si>
  <si>
    <t>PECOSA : 06282</t>
  </si>
  <si>
    <t>BRAZO ARTICULADO</t>
  </si>
  <si>
    <t>CON BANDEJA PORTA INSTRUMENTOS</t>
  </si>
  <si>
    <t>FECHA DE INGRESO :         19/         4/        96</t>
  </si>
  <si>
    <t>PECOSA : 01590</t>
  </si>
  <si>
    <t>CABEZAL</t>
  </si>
  <si>
    <t>DE LAMPARA DE LUZ FRIA CON TRANSFORMADOR</t>
  </si>
  <si>
    <t>CAJA DE TURBINA</t>
  </si>
  <si>
    <t>RODANTE ENEDSA MOD.VENUS IV CON SISTEMA CHALENGER IV VALUCCIB REGULADORA DE SPRAY, REOSTAT</t>
  </si>
  <si>
    <t>O, NEUMATICO 3 MANGUERAS ESPIRALADAS CON TERMINAL BORDE PARA ALTA, BAJA VELOCIDAD, ETC.</t>
  </si>
  <si>
    <t>EMEDSA MODELO CALLIUS RODANTE BASE FUNGIDA, CINCO GARRUCHAS ESPALDAR Y ASIENTO CON GIRO IN</t>
  </si>
  <si>
    <t>DEPENDIENTE ALTURA REGULABLE</t>
  </si>
  <si>
    <t>EMEDSA MODELO CALLIUS RODANTE BASE FUNDIDA, CINCO GARRUCHAS ESPALDAR Y ASIENTO CON GIRO IN</t>
  </si>
  <si>
    <t>ESCUPIDERA</t>
  </si>
  <si>
    <t>CON VENTILADOR INCORPORADO DE 220V. GOCILES TINER REGULABLE</t>
  </si>
  <si>
    <t>SELENOIDE</t>
  </si>
  <si>
    <t>DE 220 VOLT. 60HZ</t>
  </si>
  <si>
    <t>DE OPALINO CON BASE DE BRONCE</t>
  </si>
  <si>
    <t>DE MANGUERA PARA SUCTOR CON MANGUERA</t>
  </si>
  <si>
    <t>PECOSA : 04335</t>
  </si>
  <si>
    <t>CON TALLIMETRO CAPACIDAD 150 KG. PARA ADULTO HEALTH OMETER MODELO 402 160 KG</t>
  </si>
  <si>
    <t>PECOSA : 02755</t>
  </si>
  <si>
    <t>CAMA ORTOPEDICA</t>
  </si>
  <si>
    <t>MONFER NCB-02</t>
  </si>
  <si>
    <t>PECOSA : 03098</t>
  </si>
  <si>
    <t>PORTA HISTORIA NACIONAL X 24</t>
  </si>
  <si>
    <t>AMBU CON MASCARILLA EN ESTUCHE PARA ADULTO MODELO 5345</t>
  </si>
  <si>
    <t>MARCA : HUDSON    SERIE : S/N.           CUENTA : 33201</t>
  </si>
  <si>
    <t>CUELLO DE GANZO CON ACCESORIOS NACIONAL</t>
  </si>
  <si>
    <t>PECOSA : 06270</t>
  </si>
  <si>
    <t>DE MAYO NACIONAL</t>
  </si>
  <si>
    <t>PARA CIRUGIA PLASTICA CONSTA DE 19 PIEZAS</t>
  </si>
  <si>
    <t>CABLE</t>
  </si>
  <si>
    <t>DE LUZ DE FIBRA OPTICA 4.80 X 1.80 CM. DE LARGO CUDA USA</t>
  </si>
  <si>
    <t>LUZ RIESTER RI FOCUS</t>
  </si>
  <si>
    <t>FECHA DE INGRESO :         27/         8/        96</t>
  </si>
  <si>
    <t>PARA OTORRINO PLASTIA CONSTA DE 22 PIEZAS</t>
  </si>
  <si>
    <t>ALICATE</t>
  </si>
  <si>
    <t>CORTA FRIO PARA TRAUMATOLOGIA</t>
  </si>
  <si>
    <t>TALADRO</t>
  </si>
  <si>
    <t>INALAMBRICO 130 RPM DE VELOCIDADES DERECHA E IZQUIERDA</t>
  </si>
  <si>
    <t>INALAMBRICOS 130 RPM DE VELOCIDADES DERECHA E IZQUIERDA</t>
  </si>
  <si>
    <t>DE SECRECIONES DE 1 LITRO PORTATIL PARA ADULTO THOMAS</t>
  </si>
  <si>
    <t>FECHA DE INGRESO :         24/         8/        96</t>
  </si>
  <si>
    <t>PECOSA : 03864</t>
  </si>
  <si>
    <t>CON TALLIMETRO CAPACIDAD 150 KG. PARA ADULTOS HEALTH</t>
  </si>
  <si>
    <t>PECOSA : 03530</t>
  </si>
  <si>
    <t>CAMA QUIRURGICA MONFER MODELO A-018</t>
  </si>
  <si>
    <t>FECHA DE INGRESO :         19/        11/        96</t>
  </si>
  <si>
    <t>PECOSA : 02934</t>
  </si>
  <si>
    <t>DE CURACIONES METALICO SIMPLE NACIONAL</t>
  </si>
  <si>
    <t>PECOSA : 03215</t>
  </si>
  <si>
    <t>METAL MATIC</t>
  </si>
  <si>
    <t>PECOSA : 02647</t>
  </si>
  <si>
    <t>PECOSA : 04334</t>
  </si>
  <si>
    <t>DE NOCHE</t>
  </si>
  <si>
    <t>PECOSA : 04156</t>
  </si>
  <si>
    <t>PECOSA : 02747</t>
  </si>
  <si>
    <t>METAL MATIC INMEDIATA</t>
  </si>
  <si>
    <t>PECOSA : 04295</t>
  </si>
  <si>
    <t>MATAL MATIC INMEDIATA</t>
  </si>
  <si>
    <t>PECOSA : 04333</t>
  </si>
  <si>
    <t>DE 2 CUERPOS DE 0.80 X 0.51 CTMS.</t>
  </si>
  <si>
    <t>DE SECRECIONES DE 1 LITRO PORTATIL PARA ADULTOS</t>
  </si>
  <si>
    <t>MARCA : APPLIED-F SERIE : 288            CUENTA : 33201</t>
  </si>
  <si>
    <t>RADIO GRABADORA</t>
  </si>
  <si>
    <t>MOD. SC</t>
  </si>
  <si>
    <t>MARCA : SILVER C. SERIE : 1030AR         CUENTA : 33201</t>
  </si>
  <si>
    <t>FECHA DE INGRESO :         30/         9/        95</t>
  </si>
  <si>
    <t>PECOSA : 03921</t>
  </si>
  <si>
    <t>TELEFONO</t>
  </si>
  <si>
    <t>CELULAR PORTATIL CON 2 BATERIAS MOD.EB-P0377</t>
  </si>
  <si>
    <t>MARCA : PANASONIC SERIE : 152350         CUENTA : 33201</t>
  </si>
  <si>
    <t>FECHA DE INGRESO :         30/        12/        95</t>
  </si>
  <si>
    <t>PECOSA : 05564</t>
  </si>
  <si>
    <t>CONTROL REMOTO</t>
  </si>
  <si>
    <t>MARCA : PANASONIC SERIE : EJK60197       CUENTA : 33201</t>
  </si>
  <si>
    <t>FRID 4 MOD.SR-118 DISEÑO ELEGANTE CONTROL DE TEMPERATURA CON LLAVE</t>
  </si>
  <si>
    <t>MARCA : SANSUNG   SERIE : B-P3           CUENTA : 33201</t>
  </si>
  <si>
    <t>FECHA DE INGRESO :         30/         6/        95</t>
  </si>
  <si>
    <t>PECOSA : 02495</t>
  </si>
  <si>
    <t>MOD.CFS-2085</t>
  </si>
  <si>
    <t>MARCA : SONY      SERIE : 0483130-5      CUENTA : 33201</t>
  </si>
  <si>
    <t>PECOSA : 03922</t>
  </si>
  <si>
    <t>DE ENGRANAJE NEUMATICO DE ALTA PRESION CON ACCESORIOS COMPLETO</t>
  </si>
  <si>
    <t>MARCA : SANSON    SERIE : 5-D-2000       CUENTA : 33201</t>
  </si>
  <si>
    <t>FECHA DE INGRESO :         31/         1/        95</t>
  </si>
  <si>
    <t>PECOSA : 05578</t>
  </si>
  <si>
    <t>D/ACCES-NORTEAMERICANA MOD.101-9521 D/5HP.AUTOPROPULSADA MONTO SOBRE CHASIS D/ACERO D/4RUE</t>
  </si>
  <si>
    <t>DAS D/8" 0 C/RODAJE,REGULAR D/ALTURA D/CORTE E/7 POSIC.INCLUYE BOLSA RECOLECTORA D/GRAS</t>
  </si>
  <si>
    <t>MARCA : SAKURA    SERIE : 93040719       CUENTA : 33201</t>
  </si>
  <si>
    <t>CARDIACO CON PALETAS INTERNAS Y EXTERNAS BURDICK</t>
  </si>
  <si>
    <t>FECHA DE INGRESO :         30/        12/        96</t>
  </si>
  <si>
    <t>PECOSA : 04409</t>
  </si>
  <si>
    <t>CARDIACO NP BENNETT</t>
  </si>
  <si>
    <t>PECOSA : 05854</t>
  </si>
  <si>
    <t>MINISTERIO DE SALUD</t>
  </si>
  <si>
    <t xml:space="preserve"> HOSPITAL NACIONAL</t>
  </si>
  <si>
    <t xml:space="preserve">               CONTROL DE BIENES PATRIMONIALES</t>
  </si>
  <si>
    <t xml:space="preserve">   HIPOLITO UNANUE</t>
  </si>
  <si>
    <t>CODIGO DE LA CUENTA INVENTARIADA  :  332.01   -  MAQUINARIAS EQUIPOS DE USO MEDICO</t>
  </si>
  <si>
    <t xml:space="preserve">VALOR </t>
  </si>
  <si>
    <t>VALOR</t>
  </si>
  <si>
    <t>DEP.</t>
  </si>
  <si>
    <t>PROV.</t>
  </si>
  <si>
    <t>DEPRECIA.</t>
  </si>
  <si>
    <t>Nº</t>
  </si>
  <si>
    <t>CODIGO</t>
  </si>
  <si>
    <t>DESCRIPCION</t>
  </si>
  <si>
    <t>DE</t>
  </si>
  <si>
    <t>ACTUAL</t>
  </si>
  <si>
    <t>ACUMULADA</t>
  </si>
  <si>
    <t>ADQUISIC.</t>
  </si>
  <si>
    <t>REMALLADORA</t>
  </si>
  <si>
    <t>DE 2 AGUJAS MODELO M5-2</t>
  </si>
  <si>
    <t>MARCA : BROTHER   SERIE : M1587181       CUENTA : 33201</t>
  </si>
  <si>
    <t>PROVEEDOR :  &lt;CODIGO        &gt;</t>
  </si>
  <si>
    <t>FECHA DE INGRESO :         31/        12/        92</t>
  </si>
  <si>
    <t>PECOSA :</t>
  </si>
  <si>
    <t>PERFORADOR</t>
  </si>
  <si>
    <t>MANUAL DE 50 CTMS. DE BOCA MOD.P500</t>
  </si>
  <si>
    <t>MARCA : VILORIO   SERIE : V-4-92         CUENTA : 33201</t>
  </si>
  <si>
    <t>PECOSA : 02660</t>
  </si>
  <si>
    <t>PORTATIL DE SUCCION CONTINUA MOD. CD-1500</t>
  </si>
  <si>
    <t>MARCA : CHARP MIN.SERIE : 9503012        CUENTA : 33201</t>
  </si>
  <si>
    <t>FECHA DE INGRESO :         28/        12/        95</t>
  </si>
  <si>
    <t>PECOSA : 05376</t>
  </si>
  <si>
    <t>DE SECRECION CAP.X 1 LIT. PORTATIL PARA ADULTO MOD. 1133D</t>
  </si>
  <si>
    <t>MARCA : THOMAS    SERIE : 069500000017   CUENTA : 33201</t>
  </si>
  <si>
    <t>PECOSA : 05432</t>
  </si>
  <si>
    <t>DE SECRECION CAP. X 1 LIT. PORTATIL PARA ADULTO MOD. 1133D</t>
  </si>
  <si>
    <t>MARCA : THOMAS    SERIE : 029400000069   CUENTA : 33201</t>
  </si>
  <si>
    <t>CAMA QUIRURGICA</t>
  </si>
  <si>
    <t>ELECTRICA DE PLATAFORMA MOD. 2001</t>
  </si>
  <si>
    <t>MARCA : CARRON    SERIE : 09084          CUENTA : 33201</t>
  </si>
  <si>
    <t>PECOSA : 03463</t>
  </si>
  <si>
    <t>MARCA : CARRON    SERIE : 09116          CUENTA : 33201</t>
  </si>
  <si>
    <t>MARCA : CARRON    SERIE : 09328          CUENTA : 33201</t>
  </si>
  <si>
    <t>ELECTRICA DE PLATAFORMA (DEL GENERAL HOSPITAL 01541)</t>
  </si>
  <si>
    <t>PORTATIL DE UN CANAL MOD. EK-10 USA CON ACC.1 BATERIA, 2 CABEZALES, 1 JGO. DE SENSORES, 1</t>
  </si>
  <si>
    <t>MANUAL, 2 FOCOS</t>
  </si>
  <si>
    <t>MARCA : BURDICK   SERIE : 02934          CUENTA : 33201</t>
  </si>
  <si>
    <t>PECOSA : 05601</t>
  </si>
  <si>
    <t>PARA ADULTO MOD. 56501</t>
  </si>
  <si>
    <t>MARCA : DEVIL BISSSERIE : I2031086       CUENTA : 33201</t>
  </si>
  <si>
    <t>PECOSA : 03943</t>
  </si>
  <si>
    <t>MARCA : DEVIL BISSSERIE : I2031087       CUENTA : 33201</t>
  </si>
  <si>
    <t>PECOSA : 02212</t>
  </si>
  <si>
    <t>DE PIE CON TALLIMETRO</t>
  </si>
  <si>
    <t>MARCA : VEGA      SERIE : 2260           CUENTA : 33201</t>
  </si>
  <si>
    <t>PECOSA : 00823</t>
  </si>
  <si>
    <t>AUDIOSCOPIO</t>
  </si>
  <si>
    <t>3 CON JUEGO DE AUDIOPECS TRANSFERENCIA DE CARGA 220V. CON ACCESORIOS COMPLETO</t>
  </si>
  <si>
    <t>MARCA : W.ALLYN   SERIE : 71123          CUENTA : 33201</t>
  </si>
  <si>
    <t>PECOSA : 04432</t>
  </si>
  <si>
    <t>MOD.3 X84-150-13 ACCES.:1 PEDAL,1 PLACA PALO,1 CABLE D/CONEXION,6 ELECTRODOS,1 CAJA C/12 B</t>
  </si>
  <si>
    <t>ISTURI, RPTOS.:BISTURI PLANOS,1 RPTOS.D/CONEXION D/ELECTRODOS,2 FUCIBLES MCA.LOMO</t>
  </si>
  <si>
    <t>MARCA : ANNAPAM   SERIE : 67-1993R       CUENTA : 33201</t>
  </si>
  <si>
    <t>PECOSA : 00433</t>
  </si>
  <si>
    <t>MARCA : KARL STERASERIE : 13309          CUENTA : 33201</t>
  </si>
  <si>
    <t>FECHA DE INGRESO :          6/        10/        95</t>
  </si>
  <si>
    <t>PECOSA : 05602</t>
  </si>
  <si>
    <t>URETERO RENOSCOPIO</t>
  </si>
  <si>
    <t>MARCA : KARL STERISERIE : 22079          CUENTA : 33201</t>
  </si>
  <si>
    <t>MARCA : THOMAS    SERIE : 099400000118   CUENTA : 33201</t>
  </si>
  <si>
    <t>PECOSA : 02204</t>
  </si>
  <si>
    <t>MOVIL DE SUCCION CONTINUA MOD.CD-1500</t>
  </si>
  <si>
    <t>MARCA : SHARP MIN.SERIE : 9503014        CUENTA : 33201</t>
  </si>
  <si>
    <t>PECOSA : 05373</t>
  </si>
  <si>
    <t>METALICO PARA HISTORIA</t>
  </si>
  <si>
    <t>FECHA DE INGRESO :         22/         9/        95</t>
  </si>
  <si>
    <t>PECOSA : 03920</t>
  </si>
  <si>
    <t>PECOSA : 02213</t>
  </si>
  <si>
    <t>PECOSA : 03462</t>
  </si>
  <si>
    <t>MARCA : NACIONAL  SERIE : A568783        CUENTA : 33201</t>
  </si>
  <si>
    <t>FECHA DE INGRESO :         15/         8/        95</t>
  </si>
  <si>
    <t>PECOSA : 03797</t>
  </si>
  <si>
    <t>SIERRA</t>
  </si>
  <si>
    <t>PARA CORTAR YESO ELECTRICA CON LLAVE Y HOJAS DE REPUESTO ALEMAN</t>
  </si>
  <si>
    <t>MARCA : SCHEREIBERSERIE : S/N.           CUENTA : 33201</t>
  </si>
  <si>
    <t>PECOSA : 03399</t>
  </si>
  <si>
    <t>MARCA : DETECTO   SERIE : S/N.           CUENTA : 33201</t>
  </si>
  <si>
    <t>PECOSA : 00818</t>
  </si>
  <si>
    <t>DE CURACIONES RODANTE CON 2 CAJONES CON PORTA BALDE Y PORTA LAVATORIO</t>
  </si>
  <si>
    <t>PECOSA : 03400</t>
  </si>
  <si>
    <t>MICROMOTOR</t>
  </si>
  <si>
    <t>CON BARANDA CON RUEDA MOD.CH-14 DE 1.90 X 0.70 X 0.80 CTMS.</t>
  </si>
  <si>
    <t>PECOSA : 03181</t>
  </si>
  <si>
    <t>PECOSA : 02214</t>
  </si>
  <si>
    <t>PECOSA : 02420</t>
  </si>
  <si>
    <t>A COLOR DE 21" MOD. CT-Z2110T-1</t>
  </si>
  <si>
    <t>MARCA : PANASONIC SERIE : LB5-2650785    CUENTA : 33201</t>
  </si>
  <si>
    <t>REGULA-</t>
  </si>
  <si>
    <t>RIZACION</t>
  </si>
  <si>
    <t>PECOSA : 05433</t>
  </si>
  <si>
    <t>DE OXIGENO PARA NIÑOS MOD.MISTER TONT.USA CON LOS SGTS.3 FLUJOMETRO,3 NEBULIZADOS FCO. DE</t>
  </si>
  <si>
    <t>800CC Y VALVULA DE SEGURIDAD,3 MANGUERAS DE OXIGENO Y CONECTOREWS 3 CUPULAS CILINDRICAS</t>
  </si>
  <si>
    <t>MARCA : OHMEDA    SERIE : BCAY00911      CUENTA : 33201</t>
  </si>
  <si>
    <t>FECHA DE INGRESO :         16/        11/        95</t>
  </si>
  <si>
    <t>PECOSA : 05606</t>
  </si>
  <si>
    <t>DE OXIGENO PARA NIÑOS MOD.MISTER TONT.USA CON LOS SGTS.3 FLUJOMETRO,3 NEBULIZADOS FCO.DE 9</t>
  </si>
  <si>
    <t>MARCA : OHMEDA    SERIE : BCAY00913      CUENTA : 33201</t>
  </si>
  <si>
    <t>PROYECTOR</t>
  </si>
  <si>
    <t>DE DIAPOSITIVO MODELO BR</t>
  </si>
  <si>
    <t xml:space="preserve">NO CODIFCABLE - SBN- </t>
  </si>
  <si>
    <t>532288390024</t>
  </si>
  <si>
    <t>MARCA : SERVI F.  SERIE : 920609         CUENTA : 33201</t>
  </si>
  <si>
    <t>PECOSA : 01046</t>
  </si>
  <si>
    <t>PLANCHA SANGUCHERA</t>
  </si>
  <si>
    <t>(FREIDORA) A GAS PROPANO DE 0.92 X 0.89 X 0.40 A.I.</t>
  </si>
  <si>
    <t>MARCA : MARIA     SERIE : 9060           CUENTA : 33201</t>
  </si>
  <si>
    <t>030</t>
  </si>
  <si>
    <t>CON ACCESORIOS COMPLETOS MODELO SA470 DE 18 PULGADAS O MOTOR DE 1.5 HP</t>
  </si>
  <si>
    <t>MARCA : TIPO INDUSSERIE : 18091          CUENTA : 33201</t>
  </si>
  <si>
    <t>FECHA DE INGRESO :         20/         4/        92</t>
  </si>
  <si>
    <t>PECOSA : 03414</t>
  </si>
  <si>
    <t>DE RADIO MOD.FT-212RH CON SU MICROFONO MCA.DYNAMIC MOD.MIC-MH-5J8</t>
  </si>
  <si>
    <t>ELECTRO BOMBA</t>
  </si>
  <si>
    <t>EQUIPO MOD.2020</t>
  </si>
  <si>
    <t>MARCA : BARNES    SERIE : HC-E15         CUENTA : 33201</t>
  </si>
  <si>
    <t>TANQUES</t>
  </si>
  <si>
    <t>ABLANDADOR DE AGUA DE 60 X 43 CON UN CONTENEDOR DE TANQUE ABLANDADOR CON INTERCAMBIO IONIC</t>
  </si>
  <si>
    <t>O OPERACION MANUAL CONSTRUCCION DE PLANCHA DE A/INOXIDABLE</t>
  </si>
  <si>
    <t>MARCA : ASIN      SERIE : A-283          CUENTA : 33201</t>
  </si>
  <si>
    <t>COCINA</t>
  </si>
  <si>
    <t>INDUSTRIAL A GAS PROPANO POR 6 HORNILLAS DE 1.10 X 1.60 X 66 CTMS. CON SOPORTE DE FIERRO</t>
  </si>
  <si>
    <t>MARCA : CENTROGAS SERIE : 16585          CUENTA : 33201</t>
  </si>
  <si>
    <t>COMPLETO PARA COCINA A GAS CONSTA DE 2 BALONES POR 100 LBS.,1 REGULADOR,2 CONECTORES</t>
  </si>
  <si>
    <t>MARCA : S/M.      SERIE : S/N.           CUENTA : 33201</t>
  </si>
  <si>
    <t>LICUADORA</t>
  </si>
  <si>
    <t>INDUSTRIAL POR 20 LITROS MOTOR MONOFASICO DE 1/2 HO-3500HP</t>
  </si>
  <si>
    <t>MARCA : SERVI F.  SERIE : 92506          CUENTA : 33201</t>
  </si>
  <si>
    <t>FECHA DE INGRESO :         21/         4/        92</t>
  </si>
  <si>
    <t>PECOSA : 02958</t>
  </si>
  <si>
    <t>INDUSTRIAL A.I. SERVIFAS CON 1 MOTOR CAPACIDAD 20 LITROS MOTOR DELCROSA</t>
  </si>
  <si>
    <t>672299500005</t>
  </si>
  <si>
    <t>532260470010</t>
  </si>
  <si>
    <t>532260470011</t>
  </si>
  <si>
    <t>532202400001</t>
  </si>
  <si>
    <t>532274280001</t>
  </si>
  <si>
    <t>NO CODIFCABLE</t>
  </si>
  <si>
    <t>NO CODIFICABLE-SBN</t>
  </si>
  <si>
    <t>672295930004</t>
  </si>
  <si>
    <t>672295930005</t>
  </si>
  <si>
    <t>672295930002</t>
  </si>
  <si>
    <t>MARCA : BRANDT INDSERIE : E515951        CUENTA : 33201</t>
  </si>
  <si>
    <t>MOD.STANDARD CROMADA</t>
  </si>
  <si>
    <t>PECOSA : 02210</t>
  </si>
  <si>
    <t>UNIDAD DE BAÑO</t>
  </si>
  <si>
    <t>(BAÑO) PARA ULTRASONIDO MODELO 180</t>
  </si>
  <si>
    <t>MARCA : METRAX    SERIE : 1523           CUENTA : 33201</t>
  </si>
  <si>
    <t>PARA TRASLADO DE PACIENTE MOD. 9-A-CODIGO A-023</t>
  </si>
  <si>
    <t>PECOSA : 02667</t>
  </si>
  <si>
    <t>VIDEO PRINTER CON V/IMPRESION E-4 SEGUNDOS MOD.UP-890-MA</t>
  </si>
  <si>
    <t>MARCA : SONY      SERIE : 49375955       CUENTA : 33201</t>
  </si>
  <si>
    <t>PECOSA : 04441</t>
  </si>
  <si>
    <t>DE PELICULAS MOD.MINIMED 90</t>
  </si>
  <si>
    <t>MARCA : AFP-IMAG. SERIE : MN-607990      CUENTA : 33201</t>
  </si>
  <si>
    <t>FECHA DE INGRESO :         22/        11/        95</t>
  </si>
  <si>
    <t>PECOSA : 05603</t>
  </si>
  <si>
    <t>TRANSDUCTOR</t>
  </si>
  <si>
    <t>LINEAL 100 M.M. 3.5 MRZ SDL 310B MOD.L123-035D</t>
  </si>
  <si>
    <t>MARCA : SHIHADZU  SERIE : E310-1674-003  CUENTA : 33201</t>
  </si>
  <si>
    <t>PECOSA : 02808</t>
  </si>
  <si>
    <t>CONDEX 40R 3.5 MHZ SDL310B MOD.VA 40R.035D</t>
  </si>
  <si>
    <t>MARCA : S/M.      SERIE : E300-1665-048  CUENTA : 33201</t>
  </si>
  <si>
    <t>BALON INTRAORTICO DATASCOPE</t>
  </si>
  <si>
    <t>84-A SYSTEM CON CAMILLA Y COLCHONETA</t>
  </si>
  <si>
    <t>MARCA : S/M.      SERIE : 65808          CUENTA : 33201</t>
  </si>
  <si>
    <t>PECOSA : 03474</t>
  </si>
  <si>
    <t>EXTERNO Nº27 (INGRESO MALOGRADO DONACION DEL M.S.)</t>
  </si>
  <si>
    <t>MARCA : SAFEGUARD SERIE : 327-0492       CUENTA : 33201</t>
  </si>
  <si>
    <t>FRONTO</t>
  </si>
  <si>
    <t>LUZ DE LUZ HALOGENO USA CON REPUESTO DE 1 FOCO</t>
  </si>
  <si>
    <t>MARCA : ALLYN     SERIE : S/N.           CUENTA : 33201</t>
  </si>
  <si>
    <t>PECOSA : 02500</t>
  </si>
  <si>
    <t>PLEGABLE</t>
  </si>
  <si>
    <t>MARCA : METAL MATISERIE : S/N.           CUENTA : 33201</t>
  </si>
  <si>
    <t>PECOSA : 02885</t>
  </si>
  <si>
    <t>CON TALLIMETRO</t>
  </si>
  <si>
    <t>MARCA : VEGA      SERIE : 0262           CUENTA : 33201</t>
  </si>
  <si>
    <t>PECOSA : 02215</t>
  </si>
  <si>
    <t>DE LATIDOS FETALES MOD.ES-1025</t>
  </si>
  <si>
    <t>MARCA : HADECO    SERIE : 95011728       CUENTA : 33201</t>
  </si>
  <si>
    <t>FECHA DE INGRESO :         16/        10/        95</t>
  </si>
  <si>
    <t>PECOSA : 04278</t>
  </si>
  <si>
    <t>MARCA : HADECO    SERIE : 95011733       CUENTA : 33201</t>
  </si>
  <si>
    <t>BOMBA</t>
  </si>
  <si>
    <t>DE INFUSION PARA RECIEN NACIDO</t>
  </si>
  <si>
    <t>MARCA : AV1275    SERIE : 275003367      CUENTA : 33201</t>
  </si>
  <si>
    <t>MARCA : AV1275    SERIE : 275003370      CUENTA : 33201</t>
  </si>
  <si>
    <t>ELECTRONICA PARA RECIEN NACIDO MODELO 734</t>
  </si>
  <si>
    <t>MARCA : SECA      SERIE : 7/0            CUENTA : 33201</t>
  </si>
  <si>
    <t>DE LUZ ULTRAVIOLETA</t>
  </si>
  <si>
    <t>PECOSA : 02211</t>
  </si>
  <si>
    <t>PLEGABLE METAL MATIC</t>
  </si>
  <si>
    <t>PECOSA : 03942</t>
  </si>
  <si>
    <t>DE SECRECION PARA ADULTO MODELO 1133D</t>
  </si>
  <si>
    <t>MARCA : THOMAS    SERIE : 099400000239   CUENTA : 33201</t>
  </si>
  <si>
    <t>PECOSA : 03422</t>
  </si>
  <si>
    <t>CATRE</t>
  </si>
  <si>
    <t>QUIRURGICO CON 2 NIVELES CABECERA CON TUBO REDONDO MOD.E.C.O.0001B</t>
  </si>
  <si>
    <t>PECOSA : 04067</t>
  </si>
  <si>
    <t>QUIRURGICO CON 2 MANIVELES CABECERA CON TUBO REDONDO MOD.E.C.0.0001B</t>
  </si>
  <si>
    <t>HV RELATOR PLUS</t>
  </si>
  <si>
    <t>MARCA : BIRTCHER MSERIE : 409310         CUENTA : 33201</t>
  </si>
  <si>
    <t>PECOSA : 03529</t>
  </si>
  <si>
    <t>DE PARTO CON MESITA ADICIONAL PARA ATENDER AL RECIEN NACIDO MOD.E.C.0.000B</t>
  </si>
  <si>
    <t>DE PARTO CON MESITA ADICIONAL PARA ATENDER AL RECIEN NACIDO MOD.E.C.O.000B</t>
  </si>
  <si>
    <t>MESA PARA EXAMEN GINECOLOGICO PARA TRABAJO MOD.E.C.O.0009</t>
  </si>
  <si>
    <t>PARA EXAMEN GINECOLOGICO PARA TRABAJO MOD.E.C.O.0009</t>
  </si>
  <si>
    <t>COMPRENSORA</t>
  </si>
  <si>
    <t>DENTRAL DE AIRE DE 1 H.P. MOTOR IMPORTADO AMERICANO DE 220V. 60 HERTS CON BALON NETZEL Nº4</t>
  </si>
  <si>
    <t>2 964</t>
  </si>
  <si>
    <t>MARCA : WAYBE WET.SERIE : 39077          CUENTA : 33201</t>
  </si>
  <si>
    <t>GASTROSCOPIO</t>
  </si>
  <si>
    <t>COLONOSCOPIO FUJI</t>
  </si>
  <si>
    <t>MARCA : OLYMPUS   SERIE : 4501072        CUENTA : 33201</t>
  </si>
  <si>
    <t>PECOSA : 03461</t>
  </si>
  <si>
    <t>PANENDOSCOPIO</t>
  </si>
  <si>
    <t>ALEMANA</t>
  </si>
  <si>
    <t>MARCA : KARL STOR.SERIE : 13309          CUENTA : 33201</t>
  </si>
  <si>
    <t>PECOSA : 05599</t>
  </si>
  <si>
    <t>ELECTROENCEFALOGRAFO</t>
  </si>
  <si>
    <t>MOD.SEG-4418BX CON ACC.1 MONITOR MOD. VD-0002 SER.266003,1 FOTOESTIMULADOR MOD.LS703-A2330</t>
  </si>
  <si>
    <t>746481870726</t>
  </si>
  <si>
    <t>746481870727</t>
  </si>
  <si>
    <t>746481870728</t>
  </si>
  <si>
    <t>746481870729</t>
  </si>
  <si>
    <t>746481870730</t>
  </si>
  <si>
    <t>746481870750</t>
  </si>
  <si>
    <t>536430960044</t>
  </si>
  <si>
    <t>532271820001</t>
  </si>
  <si>
    <t>532271820002</t>
  </si>
  <si>
    <t>536493790026</t>
  </si>
  <si>
    <t>536493790027</t>
  </si>
  <si>
    <t>602206520001</t>
  </si>
  <si>
    <t>536437620005</t>
  </si>
  <si>
    <t>536437620006</t>
  </si>
  <si>
    <t>536437620007</t>
  </si>
  <si>
    <t>536437620008</t>
  </si>
  <si>
    <t>952270030008</t>
  </si>
  <si>
    <t>952285140015</t>
  </si>
  <si>
    <t>952299120015</t>
  </si>
  <si>
    <t>532222870003</t>
  </si>
  <si>
    <t>532271400002</t>
  </si>
  <si>
    <t>746495430014</t>
  </si>
  <si>
    <t>532298200002</t>
  </si>
  <si>
    <t>532298200003</t>
  </si>
  <si>
    <t>746495430011</t>
  </si>
  <si>
    <t>746495430012</t>
  </si>
  <si>
    <t>746495430015</t>
  </si>
  <si>
    <t>532271820005</t>
  </si>
  <si>
    <t>602206520012</t>
  </si>
  <si>
    <t>536421440060</t>
  </si>
  <si>
    <t>536421440064</t>
  </si>
  <si>
    <t>536437620020</t>
  </si>
  <si>
    <t>536437620021</t>
  </si>
  <si>
    <t>536437620022</t>
  </si>
  <si>
    <t>536437620023</t>
  </si>
  <si>
    <t>536437620024</t>
  </si>
  <si>
    <t>536437620025</t>
  </si>
  <si>
    <t>532291640019</t>
  </si>
  <si>
    <t>532291640020</t>
  </si>
  <si>
    <t>532271820008</t>
  </si>
  <si>
    <t>536453810018</t>
  </si>
  <si>
    <t>532265230006</t>
  </si>
  <si>
    <t>952285140021</t>
  </si>
  <si>
    <t>532208120039</t>
  </si>
  <si>
    <t>602206520009</t>
  </si>
  <si>
    <t>536421440003</t>
  </si>
  <si>
    <t>536430960025</t>
  </si>
  <si>
    <t>536421440004</t>
  </si>
  <si>
    <t>536421440005</t>
  </si>
  <si>
    <t>536421440006</t>
  </si>
  <si>
    <t>536421440065</t>
  </si>
  <si>
    <t>536421440066</t>
  </si>
  <si>
    <t>536421440107</t>
  </si>
  <si>
    <t>532271820003</t>
  </si>
  <si>
    <t>532271820004</t>
  </si>
  <si>
    <t>536457620231</t>
  </si>
  <si>
    <t>536493790024</t>
  </si>
  <si>
    <t>536421440108</t>
  </si>
  <si>
    <t>536421440109</t>
  </si>
  <si>
    <t>536421440110</t>
  </si>
  <si>
    <t>536421440111</t>
  </si>
  <si>
    <t>536421440112</t>
  </si>
  <si>
    <t>536421440113</t>
  </si>
  <si>
    <t>462269370077</t>
  </si>
  <si>
    <t>462269370108</t>
  </si>
  <si>
    <t>536484270022</t>
  </si>
  <si>
    <t>536493790014</t>
  </si>
  <si>
    <t>532208120001</t>
  </si>
  <si>
    <t>532210020003</t>
  </si>
  <si>
    <t>532210020004</t>
  </si>
  <si>
    <t>602206520026</t>
  </si>
  <si>
    <t>536430960033</t>
  </si>
  <si>
    <t>536430960056</t>
  </si>
  <si>
    <t>536425250048</t>
  </si>
  <si>
    <t>536425250051</t>
  </si>
  <si>
    <t>532271820007</t>
  </si>
  <si>
    <t>532272090011</t>
  </si>
  <si>
    <t>536484270037</t>
  </si>
  <si>
    <t>536484270038</t>
  </si>
  <si>
    <t>532288390007</t>
  </si>
  <si>
    <t>532288390022</t>
  </si>
  <si>
    <t>532291640002</t>
  </si>
  <si>
    <t>532291640001</t>
  </si>
  <si>
    <t>532291640003</t>
  </si>
  <si>
    <t>532210020005</t>
  </si>
  <si>
    <t>602207850002</t>
  </si>
  <si>
    <t>532245240002</t>
  </si>
  <si>
    <t>532281410001</t>
  </si>
  <si>
    <t>532281410003</t>
  </si>
  <si>
    <t>952285140006</t>
  </si>
  <si>
    <t>952299120004</t>
  </si>
  <si>
    <t>536415730001</t>
  </si>
  <si>
    <t>536415730002</t>
  </si>
  <si>
    <t>536415730003</t>
  </si>
  <si>
    <t>952299120001</t>
  </si>
  <si>
    <t>532208120014</t>
  </si>
  <si>
    <t>532208120038</t>
  </si>
  <si>
    <t>532208120010</t>
  </si>
  <si>
    <t>322277390018</t>
  </si>
  <si>
    <t>FECHA DE INGRESO :         24/        10/        95</t>
  </si>
  <si>
    <t>PECOSA : 05534</t>
  </si>
  <si>
    <t>DE OXIGENO PARA NIÑOS MOD.MISTER TENT CON LOS SGTS.1 FLUJOMETRO,1 NEBULIZADOS FRASCO DE 80</t>
  </si>
  <si>
    <t>0 CC.Y VALVULA DE SEGURIDAD,1 MANGUERA DE OXIGENO Y CONECTORES 1 CUPULAS CILINDRICA</t>
  </si>
  <si>
    <t>MARCA : OHMEDA USASERIE : BCAY00910      CUENTA : 33201</t>
  </si>
  <si>
    <t>UNIDAD DE REANIMACION</t>
  </si>
  <si>
    <t>MOD.RMD78-1 DEL RECIEN NACIDO C/ACC.1 PORTA SUERO D/OXIGENO T/CHICO,1 OAQ.D/RESUCITACIONCO</t>
  </si>
  <si>
    <t>N FLUJOMETRO HUMEDECEDOR,1 PORTA CILINDRO 1 BLENDOR Y SONDA DE TEMPERATURA DE 1 PIE</t>
  </si>
  <si>
    <t>MARCA : AIR SHIER.SERIE : YY02042        CUENTA : 33201</t>
  </si>
  <si>
    <t>PECOSA : 05615</t>
  </si>
  <si>
    <t>CONTROL REMOTO MOD.NV-SD400PM</t>
  </si>
  <si>
    <t>MARCA : PANASONIC SERIE : H5KL11655      CUENTA : 33201</t>
  </si>
  <si>
    <t>DE SECRECION PORTATIL PARA ADULTO CAP.X 1 LIT.</t>
  </si>
  <si>
    <t>MARCA : THOMAS    SERIE : 029400000075   CUENTA : 33201</t>
  </si>
  <si>
    <t>PECOSA : 04552</t>
  </si>
  <si>
    <t>532288700003</t>
  </si>
  <si>
    <t>532291820001</t>
  </si>
  <si>
    <t>532208120096</t>
  </si>
  <si>
    <t>532208120095</t>
  </si>
  <si>
    <t>536437620016</t>
  </si>
  <si>
    <t>536493790015</t>
  </si>
  <si>
    <t>536493790016</t>
  </si>
  <si>
    <t>532293670002</t>
  </si>
  <si>
    <t>602206520021</t>
  </si>
  <si>
    <t>536425250036</t>
  </si>
  <si>
    <t>536493790020</t>
  </si>
  <si>
    <t>536493790019</t>
  </si>
  <si>
    <t>952285140002</t>
  </si>
  <si>
    <t>742272740003</t>
  </si>
  <si>
    <t>602208560007</t>
  </si>
  <si>
    <t>602208560008</t>
  </si>
  <si>
    <t>602208560001</t>
  </si>
  <si>
    <t>532208120049</t>
  </si>
  <si>
    <t>536430960007</t>
  </si>
  <si>
    <t>532291640005</t>
  </si>
  <si>
    <t>532208120053</t>
  </si>
  <si>
    <t>532269990007</t>
  </si>
  <si>
    <t>532269990008</t>
  </si>
  <si>
    <t>532269990006</t>
  </si>
  <si>
    <t>532269990005</t>
  </si>
  <si>
    <t>532269990009</t>
  </si>
  <si>
    <t>532269990004</t>
  </si>
  <si>
    <t>532272090016</t>
  </si>
  <si>
    <t>112271780007</t>
  </si>
  <si>
    <t>532291640006</t>
  </si>
  <si>
    <t>532291640007</t>
  </si>
  <si>
    <t>952299120010</t>
  </si>
  <si>
    <t>532208120054</t>
  </si>
  <si>
    <t>532208120055</t>
  </si>
  <si>
    <t>536425250037</t>
  </si>
  <si>
    <t>532234770038</t>
  </si>
  <si>
    <t>532208120107</t>
  </si>
  <si>
    <t>532208120109</t>
  </si>
  <si>
    <t>532208120110</t>
  </si>
  <si>
    <t>532208120111</t>
  </si>
  <si>
    <t>532208120112</t>
  </si>
  <si>
    <t>532208120113</t>
  </si>
  <si>
    <t>532208120114</t>
  </si>
  <si>
    <t>532281970007</t>
  </si>
  <si>
    <t>532288390025</t>
  </si>
  <si>
    <t>532298280002</t>
  </si>
  <si>
    <t>742272740004</t>
  </si>
  <si>
    <t>675002700001</t>
  </si>
  <si>
    <t>532208120115</t>
  </si>
  <si>
    <t>532208120116</t>
  </si>
  <si>
    <t>532208120117</t>
  </si>
  <si>
    <t>746403890001</t>
  </si>
  <si>
    <t>532291640037</t>
  </si>
  <si>
    <t>MARCA : REGAL     SERIE : 0830931        CUENTA : 33201</t>
  </si>
  <si>
    <t>DE 100 LIBRAS DE A/P CON 2 BALONES Y 1 REGULADOR FISHER</t>
  </si>
  <si>
    <t>FREIDORA</t>
  </si>
  <si>
    <t>DE PAPAS MOD.C-21-2R DE 0.93 X 0.48 X 0.80 MTS.</t>
  </si>
  <si>
    <t xml:space="preserve">PECOSA : 05618   N/E  -  183 </t>
  </si>
  <si>
    <t>ELECTRICA DE 55 TAZAS</t>
  </si>
  <si>
    <t>MARCA : KODAX     SERIE : B-140263       CUENTA : 33201</t>
  </si>
  <si>
    <t>PECOSA : 02702</t>
  </si>
  <si>
    <t>PEDIATRICA MOD.2501</t>
  </si>
  <si>
    <t>MARCA : DETECTO   SERIE : 9503-4067-65   CUENTA : 33201</t>
  </si>
  <si>
    <t>PECOSA : 04280</t>
  </si>
  <si>
    <t>PEDIATRICO MOD.2501</t>
  </si>
  <si>
    <t>MARCA : DETECTO   SERIE : 228388         CUENTA : 33201</t>
  </si>
  <si>
    <t>MOD.339 CON TALLIMETRO (NIÑOSANO)</t>
  </si>
  <si>
    <t>MARCA : DETECTO   SERIE : 9502-1707      CUENTA : 33201</t>
  </si>
  <si>
    <t>MARCA : SHARP M.  SERIE : 9503013        CUENTA : 33201</t>
  </si>
  <si>
    <t>PECOSA : 04281</t>
  </si>
  <si>
    <t>CARRO</t>
  </si>
  <si>
    <t>DE EMERGENCIA DE ACERO INOXIDABLE CON CAJON Y RUEDAS</t>
  </si>
  <si>
    <t>MARCA : KTH       SERIE : S/N.           CUENTA : 33201</t>
  </si>
  <si>
    <t>DE REANIMACION CARDIACA MOD. BLUE CROSS C/ACCESORIOS, 1 ASPIRADOR, SER.9503048</t>
  </si>
  <si>
    <t>MARCA : KTH.JAPAN SERIE : 9503012        CUENTA : 33201</t>
  </si>
  <si>
    <t>DE ASPIRACION MOD.113D</t>
  </si>
  <si>
    <t>PECOSA : 05622</t>
  </si>
  <si>
    <t>STANDARD "ISOLETTE" C-400H-1E</t>
  </si>
  <si>
    <t>MARCA : AIR CHIELDSERIE : YY00019        CUENTA : 33201</t>
  </si>
  <si>
    <t>FECHA DE INGRESO :         16/         6/        95</t>
  </si>
  <si>
    <t>PECOSA : 02216</t>
  </si>
  <si>
    <t>MARCA : AIR CHIELDSERIE : YY00023        CUENTA : 33201</t>
  </si>
  <si>
    <t>FECHA DE INGRESO :         27/         9/        95</t>
  </si>
  <si>
    <t>MARCA : AIR CHIELDSERIE : YY00024        CUENTA : 33201</t>
  </si>
  <si>
    <t>PECOSA : 03889</t>
  </si>
  <si>
    <t>MARCA : AIR SHIELDSERIE : YY00025        CUENTA : 33201</t>
  </si>
  <si>
    <t>MARCA : AIR SHIELDSERIE : YY00026        CUENTA : 33201</t>
  </si>
  <si>
    <t>DE TRANSPORTE MOD.T1-100-1E</t>
  </si>
  <si>
    <t>MARCA : AIR SHIELDSERIE : LY-05004       CUENTA : 33201</t>
  </si>
  <si>
    <t>NEONATAL ALEMANA CON ACC.1 MANGO UNIVERSAL PARA HOJA INTERCAMBIABLE,1 HOJA DE ACERO CON IL</t>
  </si>
  <si>
    <t>UMINACION CON FIBRA OPTICA,1 HOJA DE LARINGOSCOPIO</t>
  </si>
  <si>
    <t>MARCA : KARL STORZSERIE : 8547           CUENTA : 33201</t>
  </si>
  <si>
    <t>FECHA DE INGRESO :          3/        10/        95</t>
  </si>
  <si>
    <t>PECOSA : 05614</t>
  </si>
  <si>
    <t>PECOSA : 04361</t>
  </si>
  <si>
    <t>MOD.805 DE 80 LIT.DE CAPACIDAD CON VALVULAS MOD.S DE SEGURIDAD</t>
  </si>
  <si>
    <t>MARCA : BRYANT    SERIE : D9491          CUENTA : 33201</t>
  </si>
  <si>
    <t>112240100017</t>
  </si>
  <si>
    <t>112240100018</t>
  </si>
  <si>
    <t>536493790028</t>
  </si>
  <si>
    <t>675003800013</t>
  </si>
  <si>
    <t>602275740002</t>
  </si>
  <si>
    <t>532235720001</t>
  </si>
  <si>
    <t>532235720002</t>
  </si>
  <si>
    <t>532285220003</t>
  </si>
  <si>
    <t>532291820002</t>
  </si>
  <si>
    <t>532291820004</t>
  </si>
  <si>
    <t>532291820005</t>
  </si>
  <si>
    <t>746495430003</t>
  </si>
  <si>
    <t>746495430004</t>
  </si>
  <si>
    <t>532230010008</t>
  </si>
  <si>
    <t>532235720013</t>
  </si>
  <si>
    <t>112240100001</t>
  </si>
  <si>
    <t>112240100002</t>
  </si>
  <si>
    <t>112240100003</t>
  </si>
  <si>
    <t>112240100004</t>
  </si>
  <si>
    <t>532270940014</t>
  </si>
  <si>
    <t>532270940015</t>
  </si>
  <si>
    <t>322200250003</t>
  </si>
  <si>
    <t>322200250004</t>
  </si>
  <si>
    <t>112240100005</t>
  </si>
  <si>
    <t>536430960035</t>
  </si>
  <si>
    <t>536430960036</t>
  </si>
  <si>
    <t>462269370028</t>
  </si>
  <si>
    <t>462269370029</t>
  </si>
  <si>
    <t>532260470013</t>
  </si>
  <si>
    <t>532272090013</t>
  </si>
  <si>
    <t>532291640011</t>
  </si>
  <si>
    <t>532291640012</t>
  </si>
  <si>
    <t>536493790025</t>
  </si>
  <si>
    <t>536410020066</t>
  </si>
  <si>
    <t>536410020068</t>
  </si>
  <si>
    <t>536410020072</t>
  </si>
  <si>
    <t>536410020073</t>
  </si>
  <si>
    <t>462269370030</t>
  </si>
  <si>
    <t>462269370031</t>
  </si>
  <si>
    <t>462269370032</t>
  </si>
  <si>
    <t>462269370033</t>
  </si>
  <si>
    <t>462269370080</t>
  </si>
  <si>
    <t>462269370081</t>
  </si>
  <si>
    <t>462269370082</t>
  </si>
  <si>
    <t>462269370090</t>
  </si>
  <si>
    <t>462269370091</t>
  </si>
  <si>
    <t>462269370092</t>
  </si>
  <si>
    <t>532271890001</t>
  </si>
  <si>
    <t>532271890002</t>
  </si>
  <si>
    <t>532271890003</t>
  </si>
  <si>
    <t>532271890029</t>
  </si>
  <si>
    <t>532271890014</t>
  </si>
  <si>
    <t>532271890016</t>
  </si>
  <si>
    <t>532271890017</t>
  </si>
  <si>
    <t>532271890019</t>
  </si>
  <si>
    <t>532271890020</t>
  </si>
  <si>
    <t>532271890021</t>
  </si>
  <si>
    <t>532271890022</t>
  </si>
  <si>
    <t>532271890023</t>
  </si>
  <si>
    <t>532271890024</t>
  </si>
  <si>
    <t>532271890025</t>
  </si>
  <si>
    <t>532271890026</t>
  </si>
  <si>
    <t>532271890027</t>
  </si>
  <si>
    <t>532271890028</t>
  </si>
  <si>
    <t>532271890030</t>
  </si>
  <si>
    <t>532271890031</t>
  </si>
  <si>
    <t>532271890032</t>
  </si>
  <si>
    <t>532271890033</t>
  </si>
  <si>
    <t>532271890034</t>
  </si>
  <si>
    <t>532271890005</t>
  </si>
  <si>
    <t>532271890006</t>
  </si>
  <si>
    <t>532271890007</t>
  </si>
  <si>
    <t>532271890008</t>
  </si>
  <si>
    <t>532271890009</t>
  </si>
  <si>
    <t>532271890010</t>
  </si>
  <si>
    <t>532271890011</t>
  </si>
  <si>
    <t>532271890012</t>
  </si>
  <si>
    <t>532271890013</t>
  </si>
  <si>
    <t>532271820037</t>
  </si>
  <si>
    <t>532271820006</t>
  </si>
  <si>
    <t>532271820036</t>
  </si>
  <si>
    <t>532271820035</t>
  </si>
  <si>
    <t>532271820034</t>
  </si>
  <si>
    <t>532271820033</t>
  </si>
  <si>
    <t>532271820032</t>
  </si>
  <si>
    <t>532271820031</t>
  </si>
  <si>
    <t>532271820023</t>
  </si>
  <si>
    <t>532271820022</t>
  </si>
  <si>
    <t>532271820021</t>
  </si>
  <si>
    <t>532271820020</t>
  </si>
  <si>
    <t>532271820019</t>
  </si>
  <si>
    <t>532271820018</t>
  </si>
  <si>
    <t>532271820017</t>
  </si>
  <si>
    <t>532271820016</t>
  </si>
  <si>
    <t>532271820015</t>
  </si>
  <si>
    <t>532271820014</t>
  </si>
  <si>
    <t>532271820013</t>
  </si>
  <si>
    <t>532271820012</t>
  </si>
  <si>
    <t>532271820010</t>
  </si>
  <si>
    <t>532271820009</t>
  </si>
  <si>
    <t>SERCION 6.3MM.CANAL D/TRABAJO 2.0MM.LARGO 550TOTAL B40MM.EQ.STANDART,ACC.DIFERENTES</t>
  </si>
  <si>
    <t>532210020007</t>
  </si>
  <si>
    <t>532210020006</t>
  </si>
  <si>
    <t>536425250063</t>
  </si>
  <si>
    <t>536425250049</t>
  </si>
  <si>
    <t>536425250050</t>
  </si>
  <si>
    <t>536425250052</t>
  </si>
  <si>
    <t>536425250053</t>
  </si>
  <si>
    <t>536425250054</t>
  </si>
  <si>
    <t>532280930001</t>
  </si>
  <si>
    <t>532280930002</t>
  </si>
  <si>
    <t>532291150001</t>
  </si>
  <si>
    <t>MARCA : MILMOR    SERIE : 6682501-95533  CUENTA : 33201</t>
  </si>
  <si>
    <t>FECHA DE INGRESO :         31/        10/        96</t>
  </si>
  <si>
    <t>PECOSA : 06220</t>
  </si>
  <si>
    <t>AUTOREFRACTOMETRO</t>
  </si>
  <si>
    <t>Y MESA TOPCON MODELO RM-A7000-II-1</t>
  </si>
  <si>
    <t>PECOSA : 05541</t>
  </si>
  <si>
    <t>CUCHILETE</t>
  </si>
  <si>
    <t>DIAMANTE K2-6540</t>
  </si>
  <si>
    <t>FECHA DE INGRESO :         31/         7/        96</t>
  </si>
  <si>
    <t>PECOSA : 03861</t>
  </si>
  <si>
    <t>CAUTERIO BIPOLAR</t>
  </si>
  <si>
    <t>EJERCICIO</t>
  </si>
  <si>
    <t>PEQUEÑO PARA OFTALMOSCOPIO MENTOR WELL FIELO COAGULT</t>
  </si>
  <si>
    <t>FECHA DE INGRESO :         30/         4/        96</t>
  </si>
  <si>
    <t>PECOSA : 01815</t>
  </si>
  <si>
    <t>PEQUEÑO PARA OFTALMOSCOPIO MENTOR WELL FIELD COAGULT</t>
  </si>
  <si>
    <t>MC PHERSON</t>
  </si>
  <si>
    <t>FORCEPS K5-5000</t>
  </si>
  <si>
    <t>MARCA : STOR 2    SERIE : S/N.           CUENTA : 33201</t>
  </si>
  <si>
    <t>FECHA DE INGRESO :         31/         5/        96</t>
  </si>
  <si>
    <t>DIRECTO DE HALOGENO WELCH ALLYN COMPLETO MANGO Y CARGADOR</t>
  </si>
  <si>
    <t>FECHA DE INGRESO :          8/         7/        94</t>
  </si>
  <si>
    <t>PECOSA : 03574</t>
  </si>
  <si>
    <t>MOD.1133D DE SECRECION</t>
  </si>
  <si>
    <t>MARCA : THOMAS    SERIE : 101-594        CUENTA : 33201</t>
  </si>
  <si>
    <t>ELECTRICO DE MESA DE 2 HORNILLAS DE PLANCHA MOD.OK-VII</t>
  </si>
  <si>
    <t>MARCA : ELKOMAT   SERIE : S/N.           CUENTA : 33201</t>
  </si>
  <si>
    <t>FECHA DE INGRESO :         30/         1/        94</t>
  </si>
  <si>
    <t>DE SECRECION (PCTS.DELICADOS) X 1 LIT.PORTATIL</t>
  </si>
  <si>
    <t>MARCA : THOMAS    SERIE : S/N.           CUENTA : 33201</t>
  </si>
  <si>
    <t>FECHA DE INGRESO :         30/        11/        94</t>
  </si>
  <si>
    <t>PORTA HISTORIA CLINICA POR 24 HISTORIAS</t>
  </si>
  <si>
    <t>PORTA HISTORIA CLINICA POR 24 UNIDADES</t>
  </si>
  <si>
    <t>MECANICA CON TALLIMETRO DE CAPACIDAD DE 140 KLG.</t>
  </si>
  <si>
    <t>MARCA : VEGA      SERIE : S/N.           CUENTA : 33201</t>
  </si>
  <si>
    <t>FECHA DE INGRESO :          1/         6/        94</t>
  </si>
  <si>
    <t>DE TALLIMETRO DE 140 KG.</t>
  </si>
  <si>
    <t>746450680029</t>
  </si>
  <si>
    <t>746450680030</t>
  </si>
  <si>
    <t>746450680031</t>
  </si>
  <si>
    <t>746450680032</t>
  </si>
  <si>
    <t>746450680033</t>
  </si>
  <si>
    <t>746450680034</t>
  </si>
  <si>
    <t>746450680035</t>
  </si>
  <si>
    <t>746450680036</t>
  </si>
  <si>
    <t>746450680037</t>
  </si>
  <si>
    <t>746450680038</t>
  </si>
  <si>
    <t>746450680039</t>
  </si>
  <si>
    <t>746450680040</t>
  </si>
  <si>
    <t>746450680041</t>
  </si>
  <si>
    <t>746450680042</t>
  </si>
  <si>
    <t>746450680043</t>
  </si>
  <si>
    <t>746450680044</t>
  </si>
  <si>
    <t>952258120004</t>
  </si>
  <si>
    <t>952258120100</t>
  </si>
  <si>
    <t>952258120106</t>
  </si>
  <si>
    <t>952258120005</t>
  </si>
  <si>
    <t>952258120011</t>
  </si>
  <si>
    <t>952258120012</t>
  </si>
  <si>
    <t>952258120013</t>
  </si>
  <si>
    <t>952258120015</t>
  </si>
  <si>
    <t>952258120016</t>
  </si>
  <si>
    <t>952258120017</t>
  </si>
  <si>
    <t>952258120021</t>
  </si>
  <si>
    <t>532272090004</t>
  </si>
  <si>
    <t>532272090005</t>
  </si>
  <si>
    <t>536457620002</t>
  </si>
  <si>
    <t>536457620003</t>
  </si>
  <si>
    <t>536457620004</t>
  </si>
  <si>
    <t>536457620005</t>
  </si>
  <si>
    <t>536457620006</t>
  </si>
  <si>
    <t>536457620007</t>
  </si>
  <si>
    <t>536457620008</t>
  </si>
  <si>
    <t>536457620010</t>
  </si>
  <si>
    <t>536457620011</t>
  </si>
  <si>
    <t>536457620012</t>
  </si>
  <si>
    <t>536457620013</t>
  </si>
  <si>
    <t>536457620014</t>
  </si>
  <si>
    <t>536457620015</t>
  </si>
  <si>
    <t>536457620016</t>
  </si>
  <si>
    <t>536457620017</t>
  </si>
  <si>
    <t>536457620018</t>
  </si>
  <si>
    <t>536404310003</t>
  </si>
  <si>
    <t>536404310004</t>
  </si>
  <si>
    <t>532230010002</t>
  </si>
  <si>
    <t>532234770032</t>
  </si>
  <si>
    <t>532245240001</t>
  </si>
  <si>
    <t>532272090006</t>
  </si>
  <si>
    <t>532250000004</t>
  </si>
  <si>
    <t>MARCA : M.MEDICA  SERIE : S/N.           CUENTA : 33201</t>
  </si>
  <si>
    <t>CUELLO DE GANSO OCN ACCESORIOS NACIONAL</t>
  </si>
  <si>
    <t>FECHA DE INGRESO :         30/        11/        96</t>
  </si>
  <si>
    <t>PECOSA : 06267</t>
  </si>
  <si>
    <t>CUELLO DE GANSO CON ACCESORIOS NACIONAL</t>
  </si>
  <si>
    <t>AMBU CON MASCARILLA EN ESTUCHE PARA ADULTO</t>
  </si>
  <si>
    <t>MARCA : HUDSON    SERIE : 5345           CUENTA : 33201</t>
  </si>
  <si>
    <t>FECHA DE INGRESO :         23/        10/        96</t>
  </si>
  <si>
    <t>PEDIATRICO W.ALLYN</t>
  </si>
  <si>
    <t>PROVISION</t>
  </si>
  <si>
    <t>DE EJERC.</t>
  </si>
  <si>
    <t>AMBU CON MASCARILLA PARA NIÑOS COMPLETO AMBU PACU</t>
  </si>
  <si>
    <t>FECHA DE INGRESO :          9/         2/        96</t>
  </si>
  <si>
    <t>PECOSA : 00518</t>
  </si>
  <si>
    <t>BIOMBO</t>
  </si>
  <si>
    <t>EMPLOMADO DE 3 CUERPOS MXE ARGENTINA</t>
  </si>
  <si>
    <t>CON FILTRO AL VERDE NACIONAL</t>
  </si>
  <si>
    <t>PECOSA : 00356</t>
  </si>
  <si>
    <t>PECOSA : 00644</t>
  </si>
  <si>
    <t>DE ALTA VELOCIDAD SENSIBLE COLOR VERDE</t>
  </si>
  <si>
    <t>DE ALTA VELOCIDAD SENSIBLE DE 14 X 14"</t>
  </si>
  <si>
    <t>DE ALTA VELOCIDAD SEMSIBLE DE 30 X 40"</t>
  </si>
  <si>
    <t>DE ALTA VELOCIDAD SENSIBLE DE 30 X 40"</t>
  </si>
  <si>
    <t>DE ALTA VELOCIDAD SENSIBLE DE 11 X 14"</t>
  </si>
  <si>
    <t>DE ALTA VELOCIDAD SENSIBLE DE 24 X 30"</t>
  </si>
  <si>
    <t>DE ALTA VELOCIDAD SEMSIBLE DE 24 X 30"</t>
  </si>
  <si>
    <t>DE ALTA VELOCIDAD SENSIBLE DE 10 X 12"</t>
  </si>
  <si>
    <t>ECOCARDIOGRAFO</t>
  </si>
  <si>
    <t>673678490001</t>
  </si>
  <si>
    <t>322225250022</t>
  </si>
  <si>
    <t>322225250009</t>
  </si>
  <si>
    <t>675016450001</t>
  </si>
  <si>
    <t>322207570003</t>
  </si>
  <si>
    <t>536404310002</t>
  </si>
  <si>
    <t>322246460002</t>
  </si>
  <si>
    <t>602206160001</t>
  </si>
  <si>
    <t>602208420004</t>
  </si>
  <si>
    <t>952258120022</t>
  </si>
  <si>
    <t>952258120023</t>
  </si>
  <si>
    <t>952258120046</t>
  </si>
  <si>
    <t>952258120082</t>
  </si>
  <si>
    <t>952258120074</t>
  </si>
  <si>
    <t>952258120075</t>
  </si>
  <si>
    <t>952258120076</t>
  </si>
  <si>
    <t>952258120026</t>
  </si>
  <si>
    <t>952258120019</t>
  </si>
  <si>
    <t>952258120032</t>
  </si>
  <si>
    <t>952258120018</t>
  </si>
  <si>
    <t>952258120078</t>
  </si>
  <si>
    <t>952258120079</t>
  </si>
  <si>
    <t>952258120080</t>
  </si>
  <si>
    <t>952258120081</t>
  </si>
  <si>
    <t>952258120083</t>
  </si>
  <si>
    <t>952258120086</t>
  </si>
  <si>
    <t>952258120087</t>
  </si>
  <si>
    <t>952258120088</t>
  </si>
  <si>
    <t>952258120090</t>
  </si>
  <si>
    <t>952258120093</t>
  </si>
  <si>
    <t>952258120094</t>
  </si>
  <si>
    <t>952258120095</t>
  </si>
  <si>
    <t>952258120096</t>
  </si>
  <si>
    <t>952258120097</t>
  </si>
  <si>
    <t>952258120102</t>
  </si>
  <si>
    <t>952258120103</t>
  </si>
  <si>
    <t>952258120105</t>
  </si>
  <si>
    <t>952258120108</t>
  </si>
  <si>
    <t>532291140007</t>
  </si>
  <si>
    <t>536425250032</t>
  </si>
  <si>
    <t>672243310012</t>
  </si>
  <si>
    <t>675003800020</t>
  </si>
  <si>
    <t>675003800003</t>
  </si>
  <si>
    <t>675003800004</t>
  </si>
  <si>
    <t>675003800005</t>
  </si>
  <si>
    <t>602239530003</t>
  </si>
  <si>
    <t>112263860015</t>
  </si>
  <si>
    <t>532243970001</t>
  </si>
  <si>
    <t>MARCA : METAL-MAT.SERIE : S/N.           CUENTA : 33201</t>
  </si>
  <si>
    <t>MADE IN JAPON</t>
  </si>
  <si>
    <t>MARCA : NEC-SAM   SERIE : S/N.           CUENTA : 33201</t>
  </si>
  <si>
    <t>536484270074</t>
  </si>
  <si>
    <t>532290990008</t>
  </si>
  <si>
    <t>532291520006</t>
  </si>
  <si>
    <t>532291640034</t>
  </si>
  <si>
    <t>532237630008</t>
  </si>
  <si>
    <t>SUSUKEN JAPON MOD.ECG-106</t>
  </si>
  <si>
    <t>MARCA : KENZ-SUSUKSERIE : 4046-5530      CUENTA : 33201</t>
  </si>
  <si>
    <t>PROCESADOR AUTOMATICO</t>
  </si>
  <si>
    <t>DE PELICULAS DE RAYOS X MOD.1 HE-2400 ALK CON TANQUE DE 6 LITROS</t>
  </si>
  <si>
    <t>MARCA : JAPONESA  SERIE : S/N.           CUENTA : 33201</t>
  </si>
  <si>
    <t>ANALIZADOR DE ELECTROLITOS MODELO AVL</t>
  </si>
  <si>
    <t>MARCA : "X"       SERIE : 983            CUENTA : 33201</t>
  </si>
  <si>
    <t>PECOSA : 03411</t>
  </si>
  <si>
    <t>ELECTRODO</t>
  </si>
  <si>
    <t>PARA ANALIZADOR DE ELECTROLITOS MOD. AVL (MATERIAL DESCARTABLE)</t>
  </si>
  <si>
    <t>MARCA : "K"       SERIE : 983            CUENTA : 33201</t>
  </si>
  <si>
    <t>DE ALTA PRESION EQUIPO CON TODO SUS ACCESORIOS,SONOPLIS,ASAS TRANSPARENTE,CABEZA GRANDE EN</t>
  </si>
  <si>
    <t>PUÑADURA CON SU RESPECTIVO CATALAGO DE 220V.</t>
  </si>
  <si>
    <t>MARCA : ENRAF-NON.SERIE : N/R13-712      CUENTA : 33201</t>
  </si>
  <si>
    <t>THERMA ELECTRICA</t>
  </si>
  <si>
    <t>DE 80 LITROS DE CAPACIDAD</t>
  </si>
  <si>
    <t>MARCA : SOLE      SERIE : S/N.           CUENTA : 33201</t>
  </si>
  <si>
    <t>FECHA DE INGRESO :         31/        12/        94</t>
  </si>
  <si>
    <t>PECOSA : 03611</t>
  </si>
  <si>
    <t>PORTA HISTORIA CLINICA DE 24 UNIDADES</t>
  </si>
  <si>
    <t>MARCA : INDIVIL   SERIE : S/N.           CUENTA : 33201</t>
  </si>
  <si>
    <t>FECHA DE INGRESO :         26/        12/        94</t>
  </si>
  <si>
    <t>PECOSA : 02618</t>
  </si>
  <si>
    <t>GASTROFIBROSCOPIO</t>
  </si>
  <si>
    <t>536457620253</t>
  </si>
  <si>
    <t>536457620254</t>
  </si>
  <si>
    <t>536457620255</t>
  </si>
  <si>
    <t>536457620256</t>
  </si>
  <si>
    <t>536457620257</t>
  </si>
  <si>
    <t>536457620258</t>
  </si>
  <si>
    <t>SEMITERMICO DE 1 HP COPERLAND</t>
  </si>
  <si>
    <t>SEMIHERMETICO DE 1 HP COOPERLAND,EVAPORADOR DE BAJA TEMPERATURA DE HPABO,VALVULA DE EXPANS</t>
  </si>
  <si>
    <t>ION</t>
  </si>
  <si>
    <t>CINTA AISLANTE TERMICO</t>
  </si>
  <si>
    <t>EVAPORIZADOR</t>
  </si>
  <si>
    <t>DE BAJA TEM 1-50A</t>
  </si>
  <si>
    <t>GASREFRIGERANTE</t>
  </si>
  <si>
    <t>R-12</t>
  </si>
  <si>
    <t>PELADORA</t>
  </si>
  <si>
    <t>DE PAPA ELECTRICA DE ACERO INOXIDABLE 220V A.I. MOD.G</t>
  </si>
  <si>
    <t>FECHA DE INGRESO :         31/         3/        94</t>
  </si>
  <si>
    <t>PREOSTATO</t>
  </si>
  <si>
    <t>DE ALTA Y BAJA INCOR</t>
  </si>
  <si>
    <t>TERMOSTATE</t>
  </si>
  <si>
    <t>DE 2 OAT SEGINOMOYA</t>
  </si>
  <si>
    <t>VALVULA</t>
  </si>
  <si>
    <t>DE ESPANSION TERMOSTATICO P/34 T.ACTUALIZADO FBCA.R-12</t>
  </si>
  <si>
    <t>OFTALMOSCOPIO DIRECTO HALOGENO CON CARGADOR</t>
  </si>
  <si>
    <t>MARCA : WELCH-ALL.SERIE : S/N.           CUENTA : 33201</t>
  </si>
  <si>
    <t>PECOSA : 03835</t>
  </si>
  <si>
    <t>LUPA</t>
  </si>
  <si>
    <t>MARMITA</t>
  </si>
  <si>
    <t>DE ACERO INOXIDABLE 500 LITROS</t>
  </si>
  <si>
    <t>FECHA DE INGRESO :          8/         4/        96</t>
  </si>
  <si>
    <t>PECOSA : 01434</t>
  </si>
  <si>
    <t>QUIRURGICA DE 3 AUMENTOS</t>
  </si>
  <si>
    <t>MARCA : HEING     SERIE : S/N.           CUENTA : 33201</t>
  </si>
  <si>
    <t>PECOSA : 04230</t>
  </si>
  <si>
    <t>DE SECRECION X 1 LIT. PORTATIL THOMAS</t>
  </si>
  <si>
    <t>MARCA : THOMAS    SERIE : MOD.924        CUENTA : 33201</t>
  </si>
  <si>
    <t>DE SECRECION POR 1 LIT. PORTATIL THOMAS</t>
  </si>
  <si>
    <t>COCHE</t>
  </si>
  <si>
    <t>METALICO PARA TRANSPORTE DE OXIGENO CON GARRUCHAS</t>
  </si>
  <si>
    <t>532296200001</t>
  </si>
  <si>
    <t>532296200002</t>
  </si>
  <si>
    <t>532243970005</t>
  </si>
  <si>
    <t>536493790002</t>
  </si>
  <si>
    <t>532243970006</t>
  </si>
  <si>
    <t>536425250035</t>
  </si>
  <si>
    <t>742272740002</t>
  </si>
  <si>
    <t>952266250004</t>
  </si>
  <si>
    <t>DE HALOGENO WELCH ALLYN COMPLETO MANGO Y CARGADOR</t>
  </si>
  <si>
    <t>FECHA DE INGRESO :         31/         8/        96</t>
  </si>
  <si>
    <t>TABURETE</t>
  </si>
  <si>
    <t>GIRATORIOS MANUF.MEDICA</t>
  </si>
  <si>
    <t>FECHA DE INGRESO :         30/         7/        96</t>
  </si>
  <si>
    <t>CON MONITOR MOD. TEC8251K PROCEDENCIA JAPONES</t>
  </si>
  <si>
    <t>536457620259</t>
  </si>
  <si>
    <t>536457620260</t>
  </si>
  <si>
    <t>536457620261</t>
  </si>
  <si>
    <t>536457620262</t>
  </si>
  <si>
    <t>536457620263</t>
  </si>
  <si>
    <t>536457620264</t>
  </si>
  <si>
    <t>536457620265</t>
  </si>
  <si>
    <t>536457620266</t>
  </si>
  <si>
    <t>536457620267</t>
  </si>
  <si>
    <t>536457620268</t>
  </si>
  <si>
    <t>536457620269</t>
  </si>
  <si>
    <t>536457620270</t>
  </si>
  <si>
    <t>536457620271</t>
  </si>
  <si>
    <t>CON DOPLER A COLOR MODELO SOK 95</t>
  </si>
  <si>
    <t>MARCA : HEWLETT P.SERIE : S/N.           CUENTA : 33201</t>
  </si>
  <si>
    <t>FECHA DE INGRESO :          5/        11/        96</t>
  </si>
  <si>
    <t>ELECTRICA CON CAPACIDAD DE 30LTS. MEDICAL</t>
  </si>
  <si>
    <t>532288390020</t>
  </si>
  <si>
    <t>532288390032</t>
  </si>
  <si>
    <t>532260470018</t>
  </si>
  <si>
    <t>532208120066</t>
  </si>
  <si>
    <t>536425250013</t>
  </si>
  <si>
    <t>532260470009</t>
  </si>
  <si>
    <t>536448100007</t>
  </si>
  <si>
    <t>536493790010</t>
  </si>
  <si>
    <t>536493790021</t>
  </si>
  <si>
    <t>536493790023</t>
  </si>
  <si>
    <t>746450680001</t>
  </si>
  <si>
    <t>746450680005</t>
  </si>
  <si>
    <t>746450680011</t>
  </si>
  <si>
    <t>746450680012</t>
  </si>
  <si>
    <t>746450680015</t>
  </si>
  <si>
    <t>746450680016</t>
  </si>
  <si>
    <t>746450680017</t>
  </si>
  <si>
    <t>746450680018</t>
  </si>
  <si>
    <t>746450680019</t>
  </si>
  <si>
    <t>746450680020</t>
  </si>
  <si>
    <t>746450680021</t>
  </si>
  <si>
    <t>746450680023</t>
  </si>
  <si>
    <t>746450680024</t>
  </si>
  <si>
    <t>746450680025</t>
  </si>
  <si>
    <t>746450680026</t>
  </si>
  <si>
    <t>746450680027</t>
  </si>
  <si>
    <t>746450680028</t>
  </si>
  <si>
    <t>MARCA : VEGA      SERIE : 334            CUENTA : 33201</t>
  </si>
  <si>
    <t>PLATO PARA BALANZA</t>
  </si>
  <si>
    <t>PEDIATRICA ELECTROMECANICA AMPLIO DE 56 X 28 CTMS. (ACCESORIO DE BALANZA)</t>
  </si>
  <si>
    <t>VENTILADOR DE TECHO</t>
  </si>
  <si>
    <t>536457620019</t>
  </si>
  <si>
    <t>536457620020</t>
  </si>
  <si>
    <t>536457620021</t>
  </si>
  <si>
    <t>536457620022</t>
  </si>
  <si>
    <t>536457620023</t>
  </si>
  <si>
    <t>536457620024</t>
  </si>
  <si>
    <t>536457620025</t>
  </si>
  <si>
    <t>536457620026</t>
  </si>
  <si>
    <t>536457620027</t>
  </si>
  <si>
    <t>536457620028</t>
  </si>
  <si>
    <t>536457620029</t>
  </si>
  <si>
    <t>536457620030</t>
  </si>
  <si>
    <t>536457620031</t>
  </si>
  <si>
    <t>536457620032</t>
  </si>
  <si>
    <t>536457620033</t>
  </si>
  <si>
    <t>536457620034</t>
  </si>
  <si>
    <t>536457620036</t>
  </si>
  <si>
    <t>536457620035</t>
  </si>
  <si>
    <t>536457620037</t>
  </si>
  <si>
    <t>536457620038</t>
  </si>
  <si>
    <t>536457620039</t>
  </si>
  <si>
    <t>532260470045</t>
  </si>
  <si>
    <t>746418130026</t>
  </si>
  <si>
    <t>536457620009</t>
  </si>
  <si>
    <t>746498820007</t>
  </si>
  <si>
    <t>532209070013</t>
  </si>
  <si>
    <t>532272090018</t>
  </si>
  <si>
    <t>532272090019</t>
  </si>
  <si>
    <t>532208120026</t>
  </si>
  <si>
    <t>532208120027</t>
  </si>
  <si>
    <t>532208120076</t>
  </si>
  <si>
    <t>MARCA : WTB BINDERSERIE : 950701         CUENTA : 33201</t>
  </si>
  <si>
    <t>ESTUFA</t>
  </si>
  <si>
    <t>PARA SECAR Y ESTERELIZADOR MOD.FD-115 INCLUYE ACCESORIOS STANDARD</t>
  </si>
  <si>
    <t>742299500002</t>
  </si>
  <si>
    <t>952299120006</t>
  </si>
  <si>
    <t>532269990002</t>
  </si>
  <si>
    <t>532235720017</t>
  </si>
  <si>
    <t>MARCA : WT B BINDESERIE : R950394        CUENTA : 33201</t>
  </si>
  <si>
    <t>AUTOMATICO DE PLASMA DE 96 POZOS Y TINAS</t>
  </si>
  <si>
    <t>LECTOR DE ELISA</t>
  </si>
  <si>
    <t>MODELO ELXBOO DE BIOTEX PROCEDENCIA USA</t>
  </si>
  <si>
    <t>PECOSA : 06283</t>
  </si>
  <si>
    <t>SILLA</t>
  </si>
  <si>
    <t>112204460001</t>
  </si>
  <si>
    <t>RETROPROYECTOR MODELO L-5 CON LAMPARA HALOGENA EXTERNO CON TRANSFORMADOR</t>
  </si>
  <si>
    <t>MARCA : KODAX EXT.SERIE : 64891          CUENTA : 33201</t>
  </si>
  <si>
    <t>602223690003</t>
  </si>
  <si>
    <t>112240100016</t>
  </si>
  <si>
    <t>112240100021</t>
  </si>
  <si>
    <t>532237630021</t>
  </si>
  <si>
    <t>532288390006</t>
  </si>
  <si>
    <t>532288390021</t>
  </si>
  <si>
    <t>746450680180</t>
  </si>
  <si>
    <t>746450680181</t>
  </si>
  <si>
    <t>536453810038</t>
  </si>
  <si>
    <t>112240100006</t>
  </si>
  <si>
    <t>112240100008</t>
  </si>
  <si>
    <t>602254240093</t>
  </si>
  <si>
    <t>112263860045</t>
  </si>
  <si>
    <t>462299500009</t>
  </si>
  <si>
    <t>462299500008</t>
  </si>
  <si>
    <t>602208420033</t>
  </si>
  <si>
    <t>462299500004</t>
  </si>
  <si>
    <t>462299500001</t>
  </si>
  <si>
    <t>NO CODIFICABLES - SBN-</t>
  </si>
  <si>
    <t>112263860008</t>
  </si>
  <si>
    <t>532250000008</t>
  </si>
  <si>
    <t>112271780011</t>
  </si>
  <si>
    <t>536437620129</t>
  </si>
  <si>
    <t>536437620130</t>
  </si>
  <si>
    <t>536437620131</t>
  </si>
  <si>
    <t>536437620132</t>
  </si>
  <si>
    <t>532265920002</t>
  </si>
  <si>
    <t>532208120085</t>
  </si>
  <si>
    <t>322225250002</t>
  </si>
  <si>
    <t>532208120084</t>
  </si>
  <si>
    <t>NO CODIFICABLE-SBN-</t>
  </si>
  <si>
    <t>112287620030</t>
  </si>
  <si>
    <t>742208530001</t>
  </si>
  <si>
    <t>952266440003</t>
  </si>
  <si>
    <t>742299500003</t>
  </si>
  <si>
    <t>602206160007</t>
  </si>
  <si>
    <t>532208120105</t>
  </si>
  <si>
    <t>532208120106</t>
  </si>
  <si>
    <t>112263860009</t>
  </si>
  <si>
    <t>532208120079</t>
  </si>
  <si>
    <t>NO CODIFICABLE -SBN-</t>
  </si>
  <si>
    <t>952270030002</t>
  </si>
  <si>
    <t>952282870001</t>
  </si>
  <si>
    <t>112263860012</t>
  </si>
  <si>
    <t>952270030001</t>
  </si>
  <si>
    <t>NO CODIFICABLE - SBN -</t>
  </si>
  <si>
    <t>MARCA : BRAUM     SERIE : 22829          CUENTA : 33201</t>
  </si>
  <si>
    <t>MOD.X-814 DE 14 PIES CUBICOS DE 20C-40C CAP.2187</t>
  </si>
  <si>
    <t>MARCA : PHILIPS   SERIE : 42800532       CUENTA : 33201</t>
  </si>
  <si>
    <t>DE SECRECION PORTATIL SCHUCO USA</t>
  </si>
  <si>
    <t>MARCA : THOMAS    SERIE : 1186129        CUENTA : 33201</t>
  </si>
  <si>
    <t>BINOCULAR DE 2.50 X 340 CON MONTURA MOD.G</t>
  </si>
  <si>
    <t>294</t>
  </si>
  <si>
    <t>952299120019</t>
  </si>
  <si>
    <t>462252150033</t>
  </si>
  <si>
    <t>462252150034</t>
  </si>
  <si>
    <t>462252150035</t>
  </si>
  <si>
    <t>602223690001</t>
  </si>
  <si>
    <t>602223690002</t>
  </si>
  <si>
    <t>602223690005</t>
  </si>
  <si>
    <t>812274750001</t>
  </si>
  <si>
    <t>532210620002</t>
  </si>
  <si>
    <t>532264280002</t>
  </si>
  <si>
    <t>532210620003</t>
  </si>
  <si>
    <t>536457620174</t>
  </si>
  <si>
    <t>536457620175</t>
  </si>
  <si>
    <t>536457620176</t>
  </si>
  <si>
    <t>536457620177</t>
  </si>
  <si>
    <t>536457620178</t>
  </si>
  <si>
    <t>536457620179</t>
  </si>
  <si>
    <t>536457620180</t>
  </si>
  <si>
    <t>MARCA : QUANTUM   SERIE : 2011328        CUENTA : 33201</t>
  </si>
  <si>
    <t>FECHA DE INGRESO :         31/         8/        95</t>
  </si>
  <si>
    <t>PECOSA : 03401</t>
  </si>
  <si>
    <t>ESTANTE DE MATERIAL NOBLE</t>
  </si>
  <si>
    <t>R-102 CON 2 PUERTAS INDEPENDIENTE MOD.R102</t>
  </si>
  <si>
    <t>MARCA : COLDEX    SERIE : 320317         CUENTA : 33201</t>
  </si>
  <si>
    <t>FECHA DE INGRESO :         31/         5/        95</t>
  </si>
  <si>
    <t>PECOSA : 02360</t>
  </si>
  <si>
    <t>DE 2 VELOCIDADES MOD.4145</t>
  </si>
  <si>
    <t>MARCA : OSTER     SERIE : REF.130396     CUENTA : 33201</t>
  </si>
  <si>
    <t>PECOSA : 03114</t>
  </si>
  <si>
    <t>INDUSTRIAL VOLCABLE Y TRANSPORTE EL MOTOR ELECTRICO MONOFASICO MONOFASICO CON VASO ACRILIC</t>
  </si>
  <si>
    <t>O</t>
  </si>
  <si>
    <t>MARCA : APIN      SERIE : 3648-3         CUENTA : 33201</t>
  </si>
  <si>
    <t>PECOSA : 03891</t>
  </si>
  <si>
    <t>CALIBRADOR</t>
  </si>
  <si>
    <t>MICROMETRICO KATENA COD.K2-6490</t>
  </si>
  <si>
    <t>MARCA : K01-COIN  SERIE : K12-6490       CUENTA : 33201</t>
  </si>
  <si>
    <t>FECHA DE INGRESO :         31/         7/        95</t>
  </si>
  <si>
    <t>PECOSA : 03394</t>
  </si>
  <si>
    <t>GONIOPRISMA</t>
  </si>
  <si>
    <t>DE FOSNER CN MANGO</t>
  </si>
  <si>
    <t>MARCA : OCULAR    SERIE : S/N.           CUENTA : 33201</t>
  </si>
  <si>
    <t>FECHA DE INGRESO :          5/         9/        95</t>
  </si>
  <si>
    <t>PECOSA : 03449</t>
  </si>
  <si>
    <t>QUIRURGICA 6 AUMENTO SHIN NIPPON JAPON</t>
  </si>
  <si>
    <t>MARCA : SHIN-NIPP SERIE : 82/22          CUENTA : 33201</t>
  </si>
  <si>
    <t>PECOSA : 03351</t>
  </si>
  <si>
    <t>QUIRURGICA 3 AUMENTO SHIN NIPPON JAPON</t>
  </si>
  <si>
    <t>LENTE</t>
  </si>
  <si>
    <t>DE KARICHOFF OCULAR CON FILTRO</t>
  </si>
  <si>
    <t>MARCA : PCULAR    SERIE : C/3            CUENTA : 33201</t>
  </si>
  <si>
    <t>DE DOS ESPEJOS PARA GONIOSCOPIA</t>
  </si>
  <si>
    <t>MARCA : OCULAR    SERIE : C/2            CUENTA : 33201</t>
  </si>
  <si>
    <t>UNIVERSAL DE TRES ESPEJOS PARA GONIOSCOPIA</t>
  </si>
  <si>
    <t>MARCA : OCULAR    SERIE : 18HH           CUENTA : 33201</t>
  </si>
  <si>
    <t>OFTALMOSCOPIO</t>
  </si>
  <si>
    <t>INDIRECTO ALL BUPINEL CON ACCESORIOS COMPLETO Y 1 ESTUCHE</t>
  </si>
  <si>
    <t>MARCA : KELLER    SERIE : 029064         CUENTA : 33201</t>
  </si>
  <si>
    <t>FECHA DE INGRESO :         31/         3/        95</t>
  </si>
  <si>
    <t>PECOSA : 00759</t>
  </si>
  <si>
    <t>DE SECRECION PARA ADULTO</t>
  </si>
  <si>
    <t>MARCA : THOMAS    SERIE : 049500000482   CUENTA : 33201</t>
  </si>
  <si>
    <t>SE SECRECION PARA ADULTO</t>
  </si>
  <si>
    <t>MARCA : THOMAS    SERIE : 049500000480   CUENTA : 33201</t>
  </si>
  <si>
    <t>MARCA : THOMAS    SERIE : 049500000481   CUENTA : 33201</t>
  </si>
  <si>
    <t>ELECTRO BISTURI</t>
  </si>
  <si>
    <t>MOD.-4400 POWER PLUS</t>
  </si>
  <si>
    <t>MARCA : BIRTHER   SERIE : 41152124001    CUENTA : 33201</t>
  </si>
  <si>
    <t>FECHA DE INGRESO :         31/        10/        95</t>
  </si>
  <si>
    <t>PACE TECH MOD.320-DIGITAL</t>
  </si>
  <si>
    <t>MARCA : PACE TECH.SERIE : 950550-028     CUENTA : 33201</t>
  </si>
  <si>
    <t>PECOSA : 03420</t>
  </si>
  <si>
    <t>PULSIOXIMETRO</t>
  </si>
  <si>
    <t>PULS-MAX MANUAL USA</t>
  </si>
  <si>
    <t>MARCA : PACE TECH.SERIE : 950650-41      CUENTA : 33201</t>
  </si>
  <si>
    <t>PECOSA : 01659</t>
  </si>
  <si>
    <t>AL SECO MOD. ECONOMICO FBCA. ALEMANA MOD.RV.400</t>
  </si>
  <si>
    <t>PECOSA : 03311</t>
  </si>
  <si>
    <t>MARCA : THOMAS USASERIE : 099400000240   CUENTA : 33201</t>
  </si>
  <si>
    <t>PECOSA : 02742</t>
  </si>
  <si>
    <t>CAMILLA DE METAL</t>
  </si>
  <si>
    <t>FECHA DE INGRESO :         25/         9/        92</t>
  </si>
  <si>
    <t>ASPIRADORA</t>
  </si>
  <si>
    <t>MARCA : ELECTROLUXSERIE : 9140-073       CUENTA : 33201</t>
  </si>
  <si>
    <t>FECHA DE INGRESO :         31/         1/        92</t>
  </si>
  <si>
    <t>AIRE ACONDICIONADO</t>
  </si>
  <si>
    <t>REGULARI-</t>
  </si>
  <si>
    <t>ZACION</t>
  </si>
  <si>
    <t>CON TERMOSTATO Y SELECTOR DE 9,000 R.T.P.</t>
  </si>
  <si>
    <t>MARCA : GEN.ELECT.SERIE : S/N.           CUENTA : 33201</t>
  </si>
  <si>
    <t>SILLON DE METAL</t>
  </si>
  <si>
    <t>RECLINABLE FABRICADO CON UN BASTIDOR METALICO EN PLANCHA DE 0.88 MM. DE ESPESOR CON TRAVES</t>
  </si>
  <si>
    <t>A;OS DE TUBO DE 1"</t>
  </si>
  <si>
    <t>MARCA : MONFER    SERIE : S/N.           CUENTA : 33201</t>
  </si>
  <si>
    <t>FECHA DE INGRESO :         24/         4/        92</t>
  </si>
  <si>
    <t>AMPLIFICADOR</t>
  </si>
  <si>
    <t>MOD.MA-1200 R.I.07-00777-C DE 220V</t>
  </si>
  <si>
    <t>MARCA : PERFECTIONSERIE : 9206-25A       CUENTA : 33201</t>
  </si>
  <si>
    <t>RADIO PORTATIL (WOQUI-TOQUE)</t>
  </si>
  <si>
    <t>MOD.FT-23R.ANTENA CHICA Y GRANDE, BATERIA MEDIANA MODELO FNB-12</t>
  </si>
  <si>
    <t>MARCA : YAESU     SERIE : 20403821       CUENTA : 33201</t>
  </si>
  <si>
    <t>MOD.FT-23R.ANTENA CHICA Y GRANDE, BATERIA MEDIANA MOD.FN-17</t>
  </si>
  <si>
    <t>MARCA : YAESU     SERIE : 20403828       CUENTA : 33201</t>
  </si>
  <si>
    <t>MOD.FT-23R, ANTENA CHICA Y GRANDE, BATERIA MEDIANA</t>
  </si>
  <si>
    <t>MARCA : YAESU     SERIE : 20403825       CUENTA : 33201</t>
  </si>
  <si>
    <t>EQUIPO</t>
  </si>
  <si>
    <t>DE RADIO MOD.FT-212RH, SU MICROFONO MCA. DYNAMIC MOD.MIC-MH-5J8</t>
  </si>
  <si>
    <t>MARCA : YAESO     SERIE : IL770183       CUENTA : 33201</t>
  </si>
  <si>
    <t>GRABADORA</t>
  </si>
  <si>
    <t>MOD.R5-TR3136C</t>
  </si>
  <si>
    <t>MARCA : TECNMICS  SERIE : FG.2-CB10881   CUENTA : 33201</t>
  </si>
  <si>
    <t>MAQUINA</t>
  </si>
  <si>
    <t>FILMADORA PORTATIL MOD.N.V.MZ 000PNPY-A25 ELECTRONICA,MICRO INCORPORADO FILMACION INFLAROJ</t>
  </si>
  <si>
    <t>O 200M.,GRADUAC.D/UN PROGRAMA D/TV REPRODUCC.DE UN VIDEO, CON MALETIN PORTATIL</t>
  </si>
  <si>
    <t>MARCA : PANASONIC SERIE : S/N.           CUENTA : 33201</t>
  </si>
  <si>
    <t>LAVADORA</t>
  </si>
  <si>
    <t>SEMI AUTOMATICA MOD. CM130 AÑO DE FABRICADO 03/92 CAPACIDAD DE 130 KG.</t>
  </si>
  <si>
    <t>MARCA : POLAR     SERIE : 130291M3       CUENTA : 33201</t>
  </si>
  <si>
    <t>FECHA DE INGRESO :         25/         5/        92</t>
  </si>
  <si>
    <t>EXTINTOR</t>
  </si>
  <si>
    <t>DE GAS CARBONICO (CO2) POR 15 LBS.</t>
  </si>
  <si>
    <t>MARCA : KIDDE     SERIE : S/N.           CUENTA : 33201</t>
  </si>
  <si>
    <t>FECHA DE INGRESO :         31/         5/        92</t>
  </si>
  <si>
    <t>LUSTRADORA</t>
  </si>
  <si>
    <t>CON ACCESORIOS COMPLETOS MODELO SA470 DE 18 PULGADAS O MOTOR DE 15 HP</t>
  </si>
  <si>
    <t>MARCA : TIPO INDUSSERIE : 18090          CUENTA : 33201</t>
  </si>
  <si>
    <t>FECHA DE INGRESO :         19/         4/        92</t>
  </si>
  <si>
    <t>PECOSA : 05580</t>
  </si>
  <si>
    <t>ECOGRAFO</t>
  </si>
  <si>
    <t>KONTRON 44 HVD</t>
  </si>
  <si>
    <t>MARCA : SIGMA     SERIE : 893980         CUENTA : 33201</t>
  </si>
  <si>
    <t>MARIA CAPACIDAD DE 50 TUBOS MOD.1003 ALEMAN INCLUYE 3 GRADILLA P/DIFER.DIAMETRO</t>
  </si>
  <si>
    <t>MARCA : GFL       SERIE : 10990795E      CUENTA : 33201</t>
  </si>
  <si>
    <t>FECHA DE INGRESO :         31/        12/        95</t>
  </si>
  <si>
    <t>PECOSA : 05612</t>
  </si>
  <si>
    <t>CENTRIFUGA</t>
  </si>
  <si>
    <t>DE HEMATOCRITO 11,000 RPM</t>
  </si>
  <si>
    <t>MARCA : TRIAC     SERIE : 257107         CUENTA : 33201</t>
  </si>
  <si>
    <t>PECOSA : 05589</t>
  </si>
  <si>
    <t>MOD.7930 C/LOS SGTS.1 JGO.D/ROTOR P.RECIPIENTES UNIVERSAL,1 JGO.D/RECIPIENTE DE A/INOX.X 4</t>
  </si>
  <si>
    <t>PZAS.,1 JGO.D/CUBIERTAS P/RECIPIENTES X 4 PZAS.,1 JGO.D/BASTIDOR D/TUBO 25 X 6ML. X 4 PZA</t>
  </si>
  <si>
    <t>MARCA : KUBOTA    SERIE : V60062         CUENTA : 33201</t>
  </si>
  <si>
    <t>PECOSA : 05605</t>
  </si>
  <si>
    <t>MOD.2100 JAPON CONTROLADO P/MICRO PROCESADOR COMPACTA TIPO SOBRE MESA INCLUYE 1 JGO.D/ROTO</t>
  </si>
  <si>
    <t>R OSCILANTE RS-240,1 JGO.D/RECIPIENTE PARA TUBO 24 X 10 NL. (4PZAS.)</t>
  </si>
  <si>
    <t>MARCA : KUBOTA    SERIE : V-40743        CUENTA : 33201</t>
  </si>
  <si>
    <t>CON BOMBA NICROLAB 200</t>
  </si>
  <si>
    <t>MARCA : MERCK     SERIE : 5-1391         CUENTA : 33201</t>
  </si>
  <si>
    <t>REFRIGERADA MOD.OPER CON LECTURA DIGITAL</t>
  </si>
  <si>
    <t>MARCA : 1EC-CETRA SERIE : 31250206       CUENTA : 33201</t>
  </si>
  <si>
    <t>FRID 4</t>
  </si>
  <si>
    <t>MARCA : SANSUNG   SERIE : 44501-0245-29  CUENTA : 33201</t>
  </si>
  <si>
    <t>PECOSA : 02494</t>
  </si>
  <si>
    <t>APARATO</t>
  </si>
  <si>
    <t>PARA CALENTAR COMPRESAS CADA UNO CON 12 COMPRESAS</t>
  </si>
  <si>
    <t>MARCA : CHATANOOGASERIE : 16420          CUENTA : 33201</t>
  </si>
  <si>
    <t>PECOSA : 05616</t>
  </si>
  <si>
    <t>MARCA : CHATANOOGASERIE : 16421          CUENTA : 33201</t>
  </si>
  <si>
    <t>APARATO TERAPEUTICO</t>
  </si>
  <si>
    <t>PARA ONDAS CORTAS ELECTRONICAS MOD.ME-300 USA</t>
  </si>
  <si>
    <t>MARCA : METILER   SERIE : 15XH1614       CUENTA : 33201</t>
  </si>
  <si>
    <t>EQUIPO ELECTROTERAPIA ENDOMED</t>
  </si>
  <si>
    <t>C/ACCES.:2 ELECTRODOS D/GOMA 6 X 8 CM.Y 2 D/4 X 6 CM.4 ALMOADILLA D/6 X 8 CM.Y4 D/4X6 CM.1</t>
  </si>
  <si>
    <t>CINTA FIJADORA D/250 X 3 CM.Y OTRO D/100 X 3 CM.ELECTRODO PUNTEAGUDO C/SOPORTE Y TARJ.</t>
  </si>
  <si>
    <t>MARCA : ENDOMED982SERIE : 01450          CUENTA : 33201</t>
  </si>
  <si>
    <t>PECOSA : 00342</t>
  </si>
  <si>
    <t>LAMPARA</t>
  </si>
  <si>
    <t>DE RAYOS INFRAROJOS</t>
  </si>
  <si>
    <t>MARCA : BRANDT INDSERIE : E426952        CUENTA : 33201</t>
  </si>
  <si>
    <t>FECHA DE INGRESO :         13/        12/        95</t>
  </si>
  <si>
    <t>PECOSA : 05604</t>
  </si>
  <si>
    <t>DE INFUSION PARA RECIEN NACIDOS NEONATAL PEDIATRIA</t>
  </si>
  <si>
    <t>MARCA : 3M 275    SERIE : S/N.           CUENTA : 33201</t>
  </si>
  <si>
    <t>DE INFUSION PARA RECIEN NACIDOS NEONATAL PEDIATRICA</t>
  </si>
  <si>
    <t>CON TALLIMETRO CAPACIDAD 150 KG.PARA ADULTO HEALT ONETER MODELO 402 160 KG.</t>
  </si>
  <si>
    <t>PECOSA : 02749</t>
  </si>
  <si>
    <t>DE CURACIONES</t>
  </si>
  <si>
    <t>PECOSA : 00512</t>
  </si>
  <si>
    <t>CAMILLA</t>
  </si>
  <si>
    <t>PARA TRANSPORTADOR PACIENTE CON BARANDAS NACIONAL</t>
  </si>
  <si>
    <t>PARA TRANSPORTAR PACIENTE CON BARANDAS NACIONAL</t>
  </si>
  <si>
    <t>ESPACIADOR</t>
  </si>
  <si>
    <t>PARA AEROSOLES CON SUS RESPECTIVAS MASCARAS (AEROCAMARAS) VENTOLIN SPRAY MAS AEROASMA</t>
  </si>
  <si>
    <t>FECHA DE INGRESO :         28/         7/        96</t>
  </si>
  <si>
    <t>CUELLO DE GANSO CON ACCESORIOS</t>
  </si>
  <si>
    <t>PEDIATRICO CON ESTUCHE ALEMAN EL SET COMPRENDE</t>
  </si>
  <si>
    <t>FECHA DE INGRESO :          1/        10/        96</t>
  </si>
  <si>
    <t>DE 2 CUERPOS NACIONAL</t>
  </si>
  <si>
    <t>PARA ADULTO</t>
  </si>
  <si>
    <t>MARCA : PULSE MAX SERIE : S/N.           CUENTA : 33201</t>
  </si>
  <si>
    <t>PECOSA : 06183</t>
  </si>
  <si>
    <t>MODELO 4500 SCOUT USA</t>
  </si>
  <si>
    <t>MARCA : INVIVO R  SERIE : S/N.           CUENTA : 33201</t>
  </si>
  <si>
    <t>PORTATIL TIPO AMBU CON MASCARILLA EN ESTUCHE PARA ADULTO</t>
  </si>
  <si>
    <t>FECHA DE INGRESO :         27/         9/        96</t>
  </si>
  <si>
    <t>PORTATIL TIPO AMBU CON MASCARILLA EN ESTUCHE PARA NIÑOS</t>
  </si>
  <si>
    <t>DE INFUSION PARA RECIEN NACIDO MODELO 3M-275</t>
  </si>
  <si>
    <t>PECOSA : 00800</t>
  </si>
  <si>
    <t>ELECTRONICA SECA X 15 KILOS PARA BEBE SECA ALEMAN MODELO 734</t>
  </si>
  <si>
    <t>PARA FOTOTERAPIA AAIR SHIELD MOD.FLUORO-LITE NORTEAMER.</t>
  </si>
  <si>
    <t>FECHA DE INGRESO :         24/        10/        96</t>
  </si>
  <si>
    <t>PECOSA : 04982</t>
  </si>
  <si>
    <t>CARDIACO MEDICAL SYSTEM S.MODELO 502H</t>
  </si>
  <si>
    <t>FECHA DE INGRESO :         29/         6/        96</t>
  </si>
  <si>
    <t>PECOSA : 02842</t>
  </si>
  <si>
    <t>CARDIACO MEDICAL SYSTEM MODELO 502H</t>
  </si>
  <si>
    <t>FECHA DE INGRESO :         16/         7/        96</t>
  </si>
  <si>
    <t>A COLORES DE 21" CONTROL REMOTO</t>
  </si>
  <si>
    <t>MARCA : PANABLOCK SERIE : S/N.           CUENTA : 33201</t>
  </si>
  <si>
    <t>FECHA DE INGRESO :         27/         1/        96</t>
  </si>
  <si>
    <t>PECOSA : 00230</t>
  </si>
  <si>
    <t>FECHA DE INGRESO :         29/         1/        96</t>
  </si>
  <si>
    <t>CAMA CLINICA</t>
  </si>
  <si>
    <t>DE 0.90 X 1.70 CTMS.</t>
  </si>
  <si>
    <t>PECOSA : 06291</t>
  </si>
  <si>
    <t>PECOSA : 02590</t>
  </si>
  <si>
    <t>VHS MODELO NV-SD410 CONTROL REMOTO PANASONIC</t>
  </si>
  <si>
    <t>MARCA : THOMAS    SERIE : 49375058       CUENTA : 33201</t>
  </si>
  <si>
    <t>FECHA DE INGRESO :         22/         1/        96</t>
  </si>
  <si>
    <t>PECOSA : 00061</t>
  </si>
  <si>
    <t>DE SECRECION PORTATIL CAPACIDAD DE UN LITRO PARA ADULTO</t>
  </si>
  <si>
    <t>PORTATIL PARA TRANSPORTE</t>
  </si>
  <si>
    <t>PECOSA : 02230</t>
  </si>
  <si>
    <t>PERFUSORA BRAUN MODELO PERFUSOR SEGURA "P"</t>
  </si>
  <si>
    <t>DE INFUSION PC DE 16 BT BRAUN ALEMANA MODELO INFUSOMAT SEGURA</t>
  </si>
  <si>
    <t>INFUSORA DE HEPARINA MOD.3M-270</t>
  </si>
  <si>
    <t>PARA TRANSPORTAR PACIENTES CON BARANDA MODELO A-25</t>
  </si>
  <si>
    <t>FECHA DE INGRESO :         18/        10/        96</t>
  </si>
  <si>
    <t>MICROTOMO</t>
  </si>
  <si>
    <t>MODELO 08200.0</t>
  </si>
  <si>
    <t>MARCA : ERM       SERIE : 329            CUENTA : 33201</t>
  </si>
  <si>
    <t>PECOSA : 01459</t>
  </si>
  <si>
    <t>MARCA : ERM       SERIE : 330            CUENTA : 33201</t>
  </si>
  <si>
    <t>DE TEJIDOS MODELO VRX-23 JAPON</t>
  </si>
  <si>
    <t>10.1 CABEZAL DE ENTRADA MOD.JE413A-263001,1 CABLE DE CORRIENTE,1 UND. CABLE TIERRA,2 ELECT</t>
  </si>
  <si>
    <t>MARCA : NOHON     SERIE : 595            CUENTA : 33201</t>
  </si>
  <si>
    <t>PECOSA : 05609</t>
  </si>
  <si>
    <t>DE SECRECION PARA ADULTO MOD.1133D</t>
  </si>
  <si>
    <t>MARCA : THOMAS    SERIE : 049500000533   CUENTA : 33201</t>
  </si>
  <si>
    <t>COMPLETO LAVADO DE FILTROS DE HEMODIALISIS REHUSA CON 3 CONECCIONES SIMULTANEAS</t>
  </si>
  <si>
    <t>MARCA : FINET     SERIE : S/N.           CUENTA : 33201</t>
  </si>
  <si>
    <t>MARCA : GONCO     SERIE : S/N.           CUENTA : 33201</t>
  </si>
  <si>
    <t>RESUCITADOR</t>
  </si>
  <si>
    <t>INFANTIL AMBU MOD.R CON SUS ACCESORIOS Nº12422 AMERICA MOD.2150 Nº89273 DE 0.79 X 0.41 X 0</t>
  </si>
  <si>
    <t>.28 CTMS. CON 1 DIVISION PARA EL FRASCO</t>
  </si>
  <si>
    <t>MARCA : AMERICA   SERIE : 12422          CUENTA : 33201</t>
  </si>
  <si>
    <t>SUCCIONADOR</t>
  </si>
  <si>
    <t>Y NEBULIZADOR PORTATIL ELECTRICO MADI-PUMP MOD.II 33C CON MASCARILLA PARA LACTANTE ESCOLAR</t>
  </si>
  <si>
    <t>Y PREESCOLAR</t>
  </si>
  <si>
    <t>MARCA : THOMAS    SERIE : 000123-1191    CUENTA : 33201</t>
  </si>
  <si>
    <t>BALANZA</t>
  </si>
  <si>
    <t>PARA ADULTO DE 150 KG. CON TALLIMETRO</t>
  </si>
  <si>
    <t>MARCA : DETECTO   SERIE : 461373         CUENTA : 33201</t>
  </si>
  <si>
    <t>PARA LACTANTE DE 15 1/2 KG. CON PLATILLO MOD. 2391</t>
  </si>
  <si>
    <t>MARCA : DETECTO   SERIE : 2222B-38B      CUENTA : 33201</t>
  </si>
  <si>
    <t>AMBU (RESUCITADOR)</t>
  </si>
  <si>
    <t>PEDIATRICO COLOR AZUL CON HOJAS PLANAS "O" "1" MOD.R</t>
  </si>
  <si>
    <t>MARCA : SCHUCO    SERIE : A-6454-B       CUENTA : 33201</t>
  </si>
  <si>
    <t>DE AIRE ACONDICIONADO DE AIRE CALIENTE Y FRIO MOD.18000DTU</t>
  </si>
  <si>
    <t>MARCA : WESTINHOD.SERIE : S/N.           CUENTA : 33201</t>
  </si>
  <si>
    <t>DE AIRE ACONDICIONADO DE AIRE CALIENTE Y FRIO MOD.1888DTU</t>
  </si>
  <si>
    <t>CENTRIFUGA PARA HEMATOCRITO</t>
  </si>
  <si>
    <t>HUMIFICADOR</t>
  </si>
  <si>
    <t>MARCA : BENNETT   SERIE : 9112716        CUENTA : 33201</t>
  </si>
  <si>
    <t>FECHA DE INGRESO :         27/         4/        92</t>
  </si>
  <si>
    <t>DE PACIENTES PACKARD MOD. 783522</t>
  </si>
  <si>
    <t>MARCA : HEWLETT   SERIE : 3111G04807     CUENTA : 33201</t>
  </si>
  <si>
    <t>DE PACIENTES PACKARD MOD.78352C</t>
  </si>
  <si>
    <t>MARCA : HEWLETT   SERIE : 3111G04814     CUENTA : 33201</t>
  </si>
  <si>
    <t>MARCA : HEWLETT   SERIE : 3111G04856     CUENTA : 33201</t>
  </si>
  <si>
    <t>MARCA : HEWLETT   SERIE : 3111G04696     CUENTA : 33201</t>
  </si>
  <si>
    <t>AIRE ACONDICIONADO DE 18,000</t>
  </si>
  <si>
    <t>MARCA : WSTINCLOH SERIE : DAIKIN         CUENTA : 33201</t>
  </si>
  <si>
    <t>NEGATOSCOPIO</t>
  </si>
  <si>
    <t>DE 2 CUERPOS CON FRENTE DE ACERO INOXIDABLE</t>
  </si>
  <si>
    <t>MARCA : NAC       SERIE : S/N.           CUENTA : 33201</t>
  </si>
  <si>
    <t>VITRINA DE METAL</t>
  </si>
  <si>
    <t>CON 1 PUERTA DE 2 HOJAS DE 2 CUERPOS PARA MATERIAL ESTERIL DE LUNA EN LA PARTE INFERIOR 2</t>
  </si>
  <si>
    <t>CAJONES (CON 4 DIVISIONES INTERIORES) DE 1.00 X 0.50 X 1.75 CTMS.</t>
  </si>
  <si>
    <t>MARCA : NAC.      SERIE : S/N.           CUENTA : 33201</t>
  </si>
  <si>
    <t>DE 2 CUERPOS CON FRENTE ACERO INOXIDABLE</t>
  </si>
  <si>
    <t>MARCA : NACIONAL  SERIE : S/N.           CUENTA : 33201</t>
  </si>
  <si>
    <t>MESITA DE METAL</t>
  </si>
  <si>
    <t>ANGULAR CON TABLERO DE ACERO INOXIDABLE</t>
  </si>
  <si>
    <t>FECHA DE INGRESO :         20/         5/        92</t>
  </si>
  <si>
    <t>CORAZON PULMONAR 1C-4 BOMBA ARTIFICIAL DE 3/4 DE 0 C/SUS ACCESORIOS MOD. 1C4SP</t>
  </si>
  <si>
    <t>MARCA : NACCHI    SERIE : 299            CUENTA : 33201</t>
  </si>
  <si>
    <t>MESA</t>
  </si>
  <si>
    <t>DE MAYO CON TABLERO DE ACERO QUIRURGICO</t>
  </si>
  <si>
    <t>FECHA DE INGRESO :         11/         3/        92</t>
  </si>
  <si>
    <t>MARCA : METAL MAT.SERIE : S/N.           CUENTA : 33201</t>
  </si>
  <si>
    <t>MANUAL CON MANGO DE PISTOLA RELACION DE ENGRANAJE 2 EN 1 CANULADO EN TODA SU LONGITUD PARA</t>
  </si>
  <si>
    <t>ACEPTAR ALAMBRE DE AGUA DE 3/32</t>
  </si>
  <si>
    <t>MARCA : JACOBS CH.SERIE : THD3/8-24      CUENTA : 33201</t>
  </si>
  <si>
    <t>FECHA DE INGRESO :         23/         3/        92</t>
  </si>
  <si>
    <t>RESPIRADOR</t>
  </si>
  <si>
    <t>AMBU PARA ADULTOS</t>
  </si>
  <si>
    <t>MARCA : MARK-10   SERIE : 7010379        CUENTA : 33201</t>
  </si>
  <si>
    <t>MARCA : MARK-10   SERIE : 7010378        CUENTA : 33201</t>
  </si>
  <si>
    <t>MONTO TOTAL</t>
  </si>
  <si>
    <t>ABLANDADOR DE AGUA DE 60 X 48"</t>
  </si>
  <si>
    <t>FECHA DE INGRESO :         31/        12/        93</t>
  </si>
  <si>
    <t>ESPECIAL DE A/P CON 6 QUEMADORES DE ACERO ESMALTADO DE COLOR GRIS</t>
  </si>
  <si>
    <t>ELECTRICA DE 2 HORNILLAS</t>
  </si>
  <si>
    <t>CORTADORA</t>
  </si>
  <si>
    <t>DE PASOS MANUAL</t>
  </si>
  <si>
    <t>FECHA DE INGRESO :         31/         1/        93</t>
  </si>
  <si>
    <t>CAFETERIA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</si>
  <si>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</si>
  <si>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</si>
  <si>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</si>
  <si>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</si>
  <si>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</si>
  <si>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</si>
  <si>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</si>
  <si>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</si>
  <si>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</si>
  <si>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</si>
  <si>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</si>
  <si>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</si>
  <si>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</si>
  <si>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</si>
  <si>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</si>
  <si>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</si>
  <si>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</si>
  <si>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</si>
  <si>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</si>
  <si>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</si>
  <si>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</si>
  <si>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</si>
  <si>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</si>
  <si>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</si>
  <si>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</si>
  <si>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</si>
  <si>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</si>
  <si>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</si>
  <si>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</si>
  <si>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</si>
  <si>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</si>
  <si>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</si>
  <si>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</si>
  <si>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</si>
  <si>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</si>
  <si>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</si>
  <si>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</si>
  <si>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</si>
  <si>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</si>
  <si>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</si>
  <si>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</si>
  <si>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</si>
  <si>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</si>
  <si>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</si>
  <si>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</si>
  <si>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</si>
  <si>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</si>
  <si>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</si>
  <si>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</si>
  <si>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</si>
  <si>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</si>
  <si>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</si>
  <si>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</si>
  <si>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</si>
  <si>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</si>
  <si>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</si>
  <si>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</si>
  <si>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</si>
  <si>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</si>
  <si>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</si>
  <si>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</si>
  <si>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</si>
  <si>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</si>
  <si>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</si>
  <si>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</si>
  <si>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</si>
  <si>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</si>
  <si>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</si>
  <si>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</si>
  <si>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</si>
  <si>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</si>
  <si>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</si>
  <si>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</si>
  <si>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</si>
  <si>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</si>
  <si>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</si>
  <si>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</si>
  <si>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</si>
  <si>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</si>
  <si>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</si>
  <si>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</si>
  <si>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</si>
  <si>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</si>
  <si>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</si>
  <si>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</si>
  <si>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</si>
  <si>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</si>
  <si>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</si>
  <si>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</si>
  <si>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</si>
  <si>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</si>
  <si>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</si>
  <si>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</si>
  <si>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</si>
  <si>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</si>
  <si>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</si>
  <si>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</si>
  <si>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</si>
  <si>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</si>
  <si>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</si>
  <si>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</si>
  <si>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</si>
  <si>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</si>
  <si>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</si>
  <si>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</si>
  <si>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</si>
  <si>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</si>
  <si>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</si>
  <si>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</si>
  <si>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</si>
  <si>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</si>
  <si>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</si>
  <si>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</si>
  <si>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</si>
  <si>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</si>
  <si>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</si>
  <si>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</si>
  <si>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</si>
  <si>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</si>
  <si>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</si>
  <si>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</si>
  <si>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</si>
  <si>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</si>
  <si>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</si>
  <si>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</si>
  <si>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</si>
  <si>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</si>
  <si>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</si>
  <si>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</si>
  <si>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</si>
  <si>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</si>
  <si>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</si>
  <si>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</si>
  <si>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</si>
  <si>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</si>
  <si>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</si>
  <si>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</si>
  <si>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</si>
  <si>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</si>
  <si>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</si>
  <si>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</si>
  <si>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</si>
  <si>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</si>
  <si>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</si>
  <si>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</si>
  <si>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</si>
  <si>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</si>
  <si>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</si>
  <si>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</si>
  <si>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</si>
  <si>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</si>
  <si>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</si>
  <si>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A GAS DE 4 HORNILLAS CON SUS ACCESORIOS CONTINENTAL 2001 CON 2 BALONES</t>
  </si>
  <si>
    <t>MARCA : COLDEN    SERIE : S/N.           CUENTA : 33201</t>
  </si>
  <si>
    <t>RELOJ MARCADOR TERMINAL DE MARCACION, LECTURA MAGNETICA AMC MOD.6251 PANTALLA LUMINOSA ALF</t>
  </si>
  <si>
    <t>A NUMERICA SISTEMA ININTERRUMPIDA NºDE PARTE 114 INST.DE UN TERMINAL VISLINEA TELEFONICA</t>
  </si>
  <si>
    <t>MARCA : AUSIN     SERIE : 12-870-740     CUENTA : 33201</t>
  </si>
  <si>
    <t>MONITOR</t>
  </si>
  <si>
    <t>FECHA DE INGRESO :         19/        11/        92</t>
  </si>
  <si>
    <t>PARA CONTROL DE FRECUENCIA CARDIACA (CARDIOSCOPIA) MOD.PM3 2 CABEZALES DE TIERRA DE MS MON</t>
  </si>
  <si>
    <t>ITORES</t>
  </si>
  <si>
    <t>MARCA : GRASEDY M.SERIE : 0173           CUENTA : 33201</t>
  </si>
  <si>
    <t>DE ANESTECIA MOD.2604-001 INCLUYE BOTOMETRO 1011 VAPORIZADOR 1420 FILTRO VALVULAR DOBLE 33</t>
  </si>
  <si>
    <t>06 FILTRO INFANTIL 3307</t>
  </si>
  <si>
    <t>MARCA : TAKAOKA   SERIE : 445            CUENTA : 33201</t>
  </si>
  <si>
    <t>PORTATIL</t>
  </si>
  <si>
    <t>MOD. 57-11-130</t>
  </si>
  <si>
    <t>MARCA : SCHUCO V. SERIE : 0912541        CUENTA : 33201</t>
  </si>
  <si>
    <t>ASPIRACION PORTATIL PARA SECRECION</t>
  </si>
  <si>
    <t>MARCA : SCHUES    SERIE : 0289102        CUENTA : 33201</t>
  </si>
  <si>
    <t>DE SECRECION</t>
  </si>
  <si>
    <t>MARCA : FANNER    SERIE : S/N.           CUENTA : 33201</t>
  </si>
  <si>
    <t>PECOSA : 02787</t>
  </si>
  <si>
    <t>BAÑO MARIA</t>
  </si>
  <si>
    <t>MARIA DE 49 TUBOS CON 1 TERMOMETRO DE 20 0 110 C.C.</t>
  </si>
  <si>
    <t>MARCA : MENMERT   SERIE : S/N.           CUENTA : 33201</t>
  </si>
  <si>
    <t>TANQUE</t>
  </si>
  <si>
    <t>PARA REVELADO</t>
  </si>
  <si>
    <t>DE REVELADOR PARA CONTROL DE EX-EMERGENCIA</t>
  </si>
  <si>
    <t>ELECTROCARDIOGRAFO</t>
  </si>
  <si>
    <t>JAPONESA MOD.FX-121 COD.FURFX 121-A</t>
  </si>
  <si>
    <t>MARCA : FEKUDA O. SERIE : 24067864       CUENTA : 33201</t>
  </si>
  <si>
    <t>COMPACTO VERSATIL JAPONESA MOD.ECA-65-11K</t>
  </si>
  <si>
    <t>MARCA : NIHON K.  SERIE : 50477          CUENTA : 33201</t>
  </si>
  <si>
    <t>VIDEO GRABADORA</t>
  </si>
  <si>
    <t>MOD.VHS DE CABEZAL CON SALIDAS PARA ACOPLAR ECOCARDIOGRAFO MOD.RR-DH3-4-1 CON CONTROL REMO</t>
  </si>
  <si>
    <t>TO</t>
  </si>
  <si>
    <t>MARCA : JVC       SERIE : 1641130        CUENTA : 33201</t>
  </si>
  <si>
    <t>ANALIZADOR</t>
  </si>
  <si>
    <t>DE GASES MOD.238 PROCEDENCIA DE INGLATERRA</t>
  </si>
  <si>
    <t>MARCA : CIBA-CORN.SERIE : 2142           CUENTA : 33201</t>
  </si>
  <si>
    <t>FECHA DE INGRESO :         25/        11/        92</t>
  </si>
  <si>
    <t>DE 49 TUBOS CON 1 TERMOMETRO DE 20 A 110ºC</t>
  </si>
  <si>
    <t>MARCA : MEMMERT   SERIE : S/N.           CUENTA : 33201</t>
  </si>
  <si>
    <t>FECHA DE INGRESO :         24/        12/        92</t>
  </si>
  <si>
    <t>ULTRA SONIDO</t>
  </si>
  <si>
    <t>PORTATIL MGASON MOD.150 EQUIPO COMPLETO</t>
  </si>
  <si>
    <t>MARCA : BRITCHER  SERIE : KU6BB1023      CUENTA : 33201</t>
  </si>
  <si>
    <t>ASPIRADOR</t>
  </si>
  <si>
    <t>MARCA : SCHUCO VA SERIE : S/N.           CUENTA : 33201</t>
  </si>
  <si>
    <t>DE SECRECION MOD.VAC Nº5711130</t>
  </si>
  <si>
    <t>MARCA : SCHUNCO   SERIE : 192544         CUENTA : 33201</t>
  </si>
  <si>
    <t>ESPECTOFOTOMETRO</t>
  </si>
  <si>
    <t>DE HAZ SENCILLO MODELO SPETRONICO 401 RANGO VISIBLE</t>
  </si>
  <si>
    <t>MARCA : MILTON    SERIE : S/N.           CUENTA : 33201</t>
  </si>
  <si>
    <t>DE AIRE ACONDICIONADO</t>
  </si>
  <si>
    <t>MARCA : CEPARAT   SERIE : 9000RTVM       CUENTA : 33201</t>
  </si>
  <si>
    <t>DE SECRECION DE USO PORTATIL SISTEMA VACIO POR MEMBRANA MOD.230-A</t>
  </si>
  <si>
    <t>MARCA : SHUCO     SERIE : S/N.           CUENTA : 33201</t>
  </si>
  <si>
    <t>DE RESUCITACION PARA ADULTO</t>
  </si>
  <si>
    <t>FECHA DE INGRESO :         30/        10/        92</t>
  </si>
  <si>
    <t>PECOSA : 05943</t>
  </si>
  <si>
    <t>ESTERELIZADORA</t>
  </si>
  <si>
    <t>MARCA : HUOVENS   SERIE : S/N.           CUENTA : 33201</t>
  </si>
  <si>
    <t>PECOSA : 00610</t>
  </si>
  <si>
    <t>MARCA : RV-EVERSS SERIE : S/N.           CUENTA : 33201</t>
  </si>
  <si>
    <t>MARCA : RV-EVERESTSERIE : S/N.           CUENTA : 33201</t>
  </si>
  <si>
    <t>ELECTROCAUTERIO</t>
  </si>
  <si>
    <t>SUPER FRECATOR C/ACCESORIOS,1 SWITCH DE PEDAL,3 AGUJAS (CAUTERIZACION),5 AGUJAS DEPILACION</t>
  </si>
  <si>
    <t>,1 CABLE CON PORTA HOJA</t>
  </si>
  <si>
    <t>MARCA : ELECTRICATSERIE : S/N.           CUENTA : 33201</t>
  </si>
  <si>
    <t>FECHA DE INGRESO :          9/         6/        92</t>
  </si>
  <si>
    <t>PECOSA : 02622</t>
  </si>
  <si>
    <t>DE ACERO INOXIDABLE DE 1/8 HP MOD.LJ05-5 AMERICANO</t>
  </si>
  <si>
    <t>MARCA : GOULDS    SERIE : 8H91           CUENTA : 33201</t>
  </si>
  <si>
    <t>SISTEMA</t>
  </si>
  <si>
    <t>532233690001</t>
  </si>
  <si>
    <t>322200250008</t>
  </si>
  <si>
    <t>532203360002</t>
  </si>
  <si>
    <t>672243310004</t>
  </si>
  <si>
    <t>112216780001</t>
  </si>
  <si>
    <t>675003800006</t>
  </si>
  <si>
    <t>532260470014</t>
  </si>
  <si>
    <t>322239390010</t>
  </si>
  <si>
    <t>746481870725</t>
  </si>
  <si>
    <t>532230010014</t>
  </si>
  <si>
    <t>532235720020</t>
  </si>
  <si>
    <t>532281970001</t>
  </si>
  <si>
    <t>MARCA : PENTAX    SERIE : A71057         CUENTA : 33201</t>
  </si>
  <si>
    <t>FECHA DE INGRESO :         23/        11/        93</t>
  </si>
  <si>
    <t>PECOSA : 02253</t>
  </si>
  <si>
    <t>PINZA</t>
  </si>
  <si>
    <t>DE BIOPSIA DEL FIBROSCOPIO</t>
  </si>
  <si>
    <t>DE NOCHE (VELADOR) MOD.58 TIPO STANDARD CON 1 CAJON ARMARIO Y CON TABLERO PLEGABLE</t>
  </si>
  <si>
    <t>MARCA : METAL MAT.SERIE : S/M.           CUENTA : 33201</t>
  </si>
  <si>
    <t>MESITA</t>
  </si>
  <si>
    <t>DE NOCHE (VELADOR) MOD.S8 TIPO STANDARD CON 1 CAJON Y TABLERO PLEGABLE</t>
  </si>
  <si>
    <t>FECHA DE INGRESO :         16/         6/        93</t>
  </si>
  <si>
    <t>PECOSA : 01082</t>
  </si>
  <si>
    <t>MANOMETRO</t>
  </si>
  <si>
    <t>DE OXIGENO CON HUMEDIFICADOR</t>
  </si>
  <si>
    <t>DE OXIGENO HUMEDIFICADOR</t>
  </si>
  <si>
    <t>DE NOCHE VELADOR MODELO 58 TIPO STANDER CON 1 CAJON Y TABLERO PLEGABLE</t>
  </si>
  <si>
    <t>FECHA DE INGRESO :         30/         6/        93</t>
  </si>
  <si>
    <t>PECOSA : 02689</t>
  </si>
  <si>
    <t>DE NOCHE VELADOR MODELO 58 TIPO STANDAR CON 1 CAJON Y TABLERO PLEGABLE</t>
  </si>
  <si>
    <t>PUPINEL AL SECO ELECTRICO DE 30</t>
  </si>
  <si>
    <t>MARCA : HV-OVENS  SERIE : 303028         CUENTA : 33201</t>
  </si>
  <si>
    <t>FECHA DE INGRESO :          1/         7/        93</t>
  </si>
  <si>
    <t>PECOSA : 02840</t>
  </si>
  <si>
    <t>CAJA</t>
  </si>
  <si>
    <t>CONTROL CAVO MOD. MINI-AIR CON MANGUERA ESPIRELADA Y TERMINAL</t>
  </si>
  <si>
    <t>MARCA : NORDERT   SERIE : S/N.           CUENTA : 33201</t>
  </si>
  <si>
    <t>FIJACION EXTERNA DESCARTABLE</t>
  </si>
  <si>
    <t>DE SUCCION</t>
  </si>
  <si>
    <t>MARCA : FANEN     SERIE : S/N.           CUENTA : 33201</t>
  </si>
  <si>
    <t>CON PUERTA DE 2 HOJAS CON VIDRIO</t>
  </si>
  <si>
    <t>DE RINOLARINGOSCOPIO CON CORDON FIBRA OPTICA</t>
  </si>
  <si>
    <t>MARCA : STUEMER   SERIE : 258490         CUENTA : 33201</t>
  </si>
  <si>
    <t>FECHA DE INGRESO :         21/        10/        93</t>
  </si>
  <si>
    <t>MARCA : STUENER   SERIE : 259423         CUENTA : 33201</t>
  </si>
  <si>
    <t>DE SECRECION PORTATIL</t>
  </si>
  <si>
    <t>FECHA DE INGRESO :         24/        12/        93</t>
  </si>
  <si>
    <t>MARCA : SCHUCO    SERIE : 0692-0292159   CUENTA : 33201</t>
  </si>
  <si>
    <t>MARCA : FANEM     SERIE : S/N.           CUENTA : 33201</t>
  </si>
  <si>
    <t>RETROPROYECTOR</t>
  </si>
  <si>
    <t>EKTALITE</t>
  </si>
  <si>
    <t>MARCA : KODAK     SERIE : 64851          CUENTA : 33201</t>
  </si>
  <si>
    <t>V.H.S.</t>
  </si>
  <si>
    <t>CON 4 CABEZALES MOD.SLU-400 CON CONTROL REMOTO MCA.SONY,1 CABLE Y SU MANUAL DE MANEJO, EQU</t>
  </si>
  <si>
    <t>IPO COMPLETO</t>
  </si>
  <si>
    <t>MARCA : SONY      SERIE : 027242459397   CUENTA : 33201</t>
  </si>
  <si>
    <t>INCUBADORA</t>
  </si>
  <si>
    <t>MOD.C86 BRASILERA CON SU ESTABILIZADOR, SOPORTE DE METAL</t>
  </si>
  <si>
    <t>MARCA : FANEN LTDASERIE : BA-4139-EW4965 CUENTA : 33201</t>
  </si>
  <si>
    <t>532288700002</t>
  </si>
  <si>
    <t>532265920003</t>
  </si>
  <si>
    <t>532236670002</t>
  </si>
  <si>
    <t>532208120075</t>
  </si>
  <si>
    <t>532208120080</t>
  </si>
  <si>
    <t>532208120081</t>
  </si>
  <si>
    <t>532208120101</t>
  </si>
  <si>
    <t>536421440158</t>
  </si>
  <si>
    <t>536421440159</t>
  </si>
  <si>
    <t>536421440160</t>
  </si>
  <si>
    <t>536421440161</t>
  </si>
  <si>
    <t>532234770031</t>
  </si>
  <si>
    <t>532208120100</t>
  </si>
  <si>
    <t>532208120098</t>
  </si>
  <si>
    <t>536493790030</t>
  </si>
  <si>
    <t>602206520016</t>
  </si>
  <si>
    <t>532210620004</t>
  </si>
  <si>
    <t>532233820005</t>
  </si>
  <si>
    <t>DE SECRECION PORTATIL PARA ADULTO CAP. X 1 LIT.</t>
  </si>
  <si>
    <t>MARCA : THOMAS    SERIE : 069500000031   CUENTA : 33201</t>
  </si>
  <si>
    <t>PECOSA : 02666</t>
  </si>
  <si>
    <t>CON MONITOR ELECTRO CARDIOGRAFO CON TODOS SUS ACCESORIOS</t>
  </si>
  <si>
    <t>MARCA : NIHON K.  SERIE : 20797          CUENTA : 33201</t>
  </si>
  <si>
    <t>FECHA DE INGRESO :         25/         9/        95</t>
  </si>
  <si>
    <t>PECOSA : 04279</t>
  </si>
  <si>
    <t>PORTATIL DE UN CANAL MOD.EK 10 USA CON ACC.1 BATERIA,2 CABLES,1 JGO.SENSORES,1 MANUAL,2 FO</t>
  </si>
  <si>
    <t>COS</t>
  </si>
  <si>
    <t>MARCA : BURDICK   SERIE : 02918          CUENTA : 33201</t>
  </si>
  <si>
    <t>PECOSA : 05613</t>
  </si>
  <si>
    <t>VACIO "THOMAS" PARA ASPIRACION COMPLETA A TIPO QUICK CONNECT PARA SISTEMA EMPOTRADO</t>
  </si>
  <si>
    <t>MARCA : TRI-TECH  SERIE : S/N.           CUENTA : 33201</t>
  </si>
  <si>
    <t>PECOSA : 03397</t>
  </si>
  <si>
    <t>PROVEEDOR :  &lt;CODIGO SOCIED &gt;</t>
  </si>
  <si>
    <t>INSASIVO MULTIPLE MOD.BSM8502 JABON</t>
  </si>
  <si>
    <t>MARCA : NIHON K.  SERIE : 00262-5A       CUENTA : 33201</t>
  </si>
  <si>
    <t>MOD. 320 - DIGITAL</t>
  </si>
  <si>
    <t>MARCA : PACE-TECH SERIE : 950550-029     CUENTA : 33201</t>
  </si>
  <si>
    <t>PECOSA : 03163</t>
  </si>
  <si>
    <t>PECOSA : 02419</t>
  </si>
  <si>
    <t>VENTILADOR</t>
  </si>
  <si>
    <t>VOLUMETRICO ADULTO PEDIATRICO MOD.BEAR 1000 COMPRESORA DE AIRE 3-V04E MONITOR DE CONTROL L</t>
  </si>
  <si>
    <t>ENON/OFF528602 HUMEDECEDOR DE CASCADA 14221962 ACCESORIOS Y MANUALES</t>
  </si>
  <si>
    <t>MARCA : BEAR USA  SERIE : 5286-02        CUENTA : 33201</t>
  </si>
  <si>
    <t>PECOSA : 05617</t>
  </si>
  <si>
    <t>DE SLIDES CAROUSEL</t>
  </si>
  <si>
    <t>952271540001</t>
  </si>
  <si>
    <t>952271540002</t>
  </si>
  <si>
    <t>MARCA : APIN      SERIE : S/N.           CUENTA : 33201</t>
  </si>
  <si>
    <t>ELECTRONICA MOD.CHANS DE 0 KG.</t>
  </si>
  <si>
    <t>MARCA : PHILIPPS  SERIE : E60H0886-6000W CUENTA : 33201</t>
  </si>
  <si>
    <t>BASCULA</t>
  </si>
  <si>
    <t>MECANICA MOD.B10-242 CM PLATAFORMA DE 640 A 840 CAPACIDAD 200 KG.</t>
  </si>
  <si>
    <t>MARCA : CM        SERIE : S/N.           CUENTA : 33201</t>
  </si>
  <si>
    <t>CONGELADOR</t>
  </si>
  <si>
    <t>LARINGOSCOPIO</t>
  </si>
  <si>
    <t>MARCA : S/M.      SERIE : MD.58          CUENTA : 33201</t>
  </si>
  <si>
    <t>DE NOCHE (VELADOR) TIPO STANDER CON 1 CAJON ARMARIO Y CON TABLERO PLEGABLE</t>
  </si>
  <si>
    <t>FECHA DE INGRESO :         19/        10/        94</t>
  </si>
  <si>
    <t>POLDRIX MOD.X-814 DE 14 PIES CUBICOS</t>
  </si>
  <si>
    <t>MARCA : PHILIPPS  SERIE :       CUENTA : 33201</t>
  </si>
  <si>
    <t>DE METAL (VELADOR) DE METAL TIPO STANDER CON 1 CAJON ARMARIO Y CON TABLERO PLEGABLE</t>
  </si>
</sst>
</file>

<file path=xl/styles.xml><?xml version="1.0" encoding="utf-8"?>
<styleSheet xmlns="http://schemas.openxmlformats.org/spreadsheetml/2006/main">
  <numFmts count="25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80" fontId="0" fillId="2" borderId="0" xfId="0" applyNumberForma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2" fontId="1" fillId="2" borderId="9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 horizontal="left"/>
    </xf>
    <xf numFmtId="1" fontId="0" fillId="2" borderId="7" xfId="0" applyNumberFormat="1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80" fontId="0" fillId="2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4" fontId="1" fillId="2" borderId="9" xfId="0" applyNumberFormat="1" applyFon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2" fontId="0" fillId="2" borderId="15" xfId="0" applyNumberFormat="1" applyFill="1" applyBorder="1" applyAlignment="1">
      <alignment/>
    </xf>
    <xf numFmtId="180" fontId="0" fillId="2" borderId="7" xfId="0" applyNumberFormat="1" applyFill="1" applyBorder="1" applyAlignment="1">
      <alignment/>
    </xf>
    <xf numFmtId="180" fontId="0" fillId="2" borderId="10" xfId="0" applyNumberFormat="1" applyFill="1" applyBorder="1" applyAlignment="1">
      <alignment/>
    </xf>
    <xf numFmtId="180" fontId="0" fillId="2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79" fontId="1" fillId="2" borderId="9" xfId="15" applyFont="1" applyFill="1" applyBorder="1" applyAlignment="1">
      <alignment/>
    </xf>
    <xf numFmtId="1" fontId="1" fillId="2" borderId="16" xfId="0" applyNumberFormat="1" applyFont="1" applyFill="1" applyBorder="1" applyAlignment="1">
      <alignment/>
    </xf>
    <xf numFmtId="1" fontId="1" fillId="2" borderId="17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2" borderId="8" xfId="0" applyNumberForma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" fontId="3" fillId="2" borderId="16" xfId="0" applyNumberFormat="1" applyFont="1" applyFill="1" applyBorder="1" applyAlignment="1">
      <alignment/>
    </xf>
    <xf numFmtId="1" fontId="3" fillId="2" borderId="17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" fontId="6" fillId="2" borderId="6" xfId="0" applyNumberFormat="1" applyFont="1" applyFill="1" applyBorder="1" applyAlignment="1">
      <alignment/>
    </xf>
    <xf numFmtId="1" fontId="6" fillId="2" borderId="7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0" fillId="2" borderId="7" xfId="0" applyNumberFormat="1" applyFont="1" applyFill="1" applyBorder="1" applyAlignment="1">
      <alignment/>
    </xf>
    <xf numFmtId="0" fontId="8" fillId="0" borderId="0" xfId="0" applyFont="1" applyAlignment="1">
      <alignment/>
    </xf>
    <xf numFmtId="1" fontId="6" fillId="2" borderId="4" xfId="0" applyNumberFormat="1" applyFont="1" applyFill="1" applyBorder="1" applyAlignment="1">
      <alignment/>
    </xf>
    <xf numFmtId="0" fontId="0" fillId="0" borderId="0" xfId="0" applyAlignment="1">
      <alignment horizontal="center"/>
    </xf>
    <xf numFmtId="1" fontId="0" fillId="4" borderId="7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2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/>
    </xf>
    <xf numFmtId="0" fontId="0" fillId="4" borderId="0" xfId="0" applyFill="1" applyAlignment="1">
      <alignment horizontal="center"/>
    </xf>
    <xf numFmtId="1" fontId="1" fillId="4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6" fillId="0" borderId="6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" fontId="1" fillId="2" borderId="0" xfId="0" applyNumberFormat="1" applyFont="1" applyFill="1" applyBorder="1" applyAlignment="1">
      <alignment/>
    </xf>
    <xf numFmtId="1" fontId="3" fillId="4" borderId="0" xfId="0" applyNumberFormat="1" applyFont="1" applyFill="1" applyBorder="1" applyAlignment="1">
      <alignment/>
    </xf>
    <xf numFmtId="1" fontId="0" fillId="0" borderId="7" xfId="0" applyNumberFormat="1" applyFill="1" applyBorder="1" applyAlignment="1">
      <alignment/>
    </xf>
    <xf numFmtId="49" fontId="0" fillId="2" borderId="7" xfId="0" applyNumberForma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0" fillId="2" borderId="6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0" fillId="2" borderId="5" xfId="0" applyNumberFormat="1" applyFill="1" applyBorder="1" applyAlignment="1">
      <alignment/>
    </xf>
    <xf numFmtId="49" fontId="0" fillId="2" borderId="7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1" fontId="2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15"/>
  <sheetViews>
    <sheetView view="pageBreakPreview" zoomScale="65" zoomScaleNormal="75" zoomScaleSheetLayoutView="65" workbookViewId="0" topLeftCell="A1">
      <selection activeCell="C25" sqref="C25"/>
    </sheetView>
  </sheetViews>
  <sheetFormatPr defaultColWidth="11.421875" defaultRowHeight="12.75"/>
  <cols>
    <col min="1" max="1" width="4.8515625" style="0" customWidth="1"/>
    <col min="2" max="2" width="18.57421875" style="0" customWidth="1"/>
    <col min="3" max="3" width="112.00390625" style="0" customWidth="1"/>
    <col min="4" max="6" width="15.7109375" style="0" customWidth="1"/>
    <col min="7" max="7" width="15.7109375" style="0" hidden="1" customWidth="1"/>
    <col min="8" max="8" width="15.7109375" style="0" customWidth="1"/>
    <col min="10" max="10" width="0.2890625" style="0" customWidth="1"/>
    <col min="11" max="14" width="11.421875" style="0" hidden="1" customWidth="1"/>
  </cols>
  <sheetData>
    <row r="1" spans="1:8" ht="12.75">
      <c r="A1" s="5" t="s">
        <v>537</v>
      </c>
      <c r="B1" s="5"/>
      <c r="C1" s="5"/>
      <c r="D1" s="8" t="s">
        <v>423</v>
      </c>
      <c r="F1" s="6"/>
      <c r="H1" s="8"/>
    </row>
    <row r="2" spans="1:8" ht="12.75">
      <c r="A2" s="5" t="s">
        <v>538</v>
      </c>
      <c r="B2" s="5"/>
      <c r="C2" s="5"/>
      <c r="D2" s="8" t="s">
        <v>539</v>
      </c>
      <c r="F2" s="6"/>
      <c r="H2" s="8"/>
    </row>
    <row r="3" spans="1:8" ht="12.75">
      <c r="A3" s="5" t="s">
        <v>540</v>
      </c>
      <c r="B3" s="5"/>
      <c r="C3" s="5"/>
      <c r="D3" s="6"/>
      <c r="E3" s="6"/>
      <c r="F3" s="6"/>
      <c r="G3" s="6"/>
      <c r="H3" s="6"/>
    </row>
    <row r="4" spans="1:8" ht="20.25">
      <c r="A4" s="95" t="s">
        <v>415</v>
      </c>
      <c r="B4" s="95"/>
      <c r="C4" s="95"/>
      <c r="D4" s="95"/>
      <c r="E4" s="95"/>
      <c r="F4" s="95"/>
      <c r="G4" s="95"/>
      <c r="H4" s="95"/>
    </row>
    <row r="5" spans="1:8" ht="12.75">
      <c r="A5" s="9"/>
      <c r="B5" s="9"/>
      <c r="C5" s="9"/>
      <c r="D5" s="6"/>
      <c r="E5" s="6"/>
      <c r="F5" s="6"/>
      <c r="G5" s="6"/>
      <c r="H5" s="6"/>
    </row>
    <row r="6" spans="1:8" ht="12.75">
      <c r="A6" s="5"/>
      <c r="B6" s="9"/>
      <c r="C6" s="9"/>
      <c r="D6" s="6"/>
      <c r="E6" s="6"/>
      <c r="F6" s="6"/>
      <c r="G6" s="6"/>
      <c r="H6" s="6"/>
    </row>
    <row r="7" spans="1:8" ht="12.75">
      <c r="A7" s="5" t="s">
        <v>541</v>
      </c>
      <c r="B7" s="5"/>
      <c r="C7" s="5"/>
      <c r="D7" s="5"/>
      <c r="E7" s="5"/>
      <c r="F7" s="6"/>
      <c r="G7" s="6"/>
      <c r="H7" s="6"/>
    </row>
    <row r="8" spans="1:8" ht="12.75">
      <c r="A8" s="9"/>
      <c r="B8" s="9"/>
      <c r="C8" s="9"/>
      <c r="D8" s="6"/>
      <c r="E8" s="6"/>
      <c r="F8" s="6"/>
      <c r="G8" s="6"/>
      <c r="H8" s="6"/>
    </row>
    <row r="9" spans="1:8" ht="12.75">
      <c r="A9" s="9"/>
      <c r="B9" s="9"/>
      <c r="C9" s="9"/>
      <c r="D9" s="6"/>
      <c r="E9" s="6"/>
      <c r="F9" s="6"/>
      <c r="G9" s="6"/>
      <c r="H9" s="6"/>
    </row>
    <row r="10" spans="1:8" ht="12.75">
      <c r="A10" s="10"/>
      <c r="B10" s="10"/>
      <c r="C10" s="10"/>
      <c r="D10" s="10" t="s">
        <v>543</v>
      </c>
      <c r="E10" s="10" t="s">
        <v>543</v>
      </c>
      <c r="F10" s="10" t="s">
        <v>544</v>
      </c>
      <c r="G10" s="10" t="s">
        <v>545</v>
      </c>
      <c r="H10" s="10" t="s">
        <v>546</v>
      </c>
    </row>
    <row r="11" spans="1:8" ht="12.75">
      <c r="A11" s="11" t="s">
        <v>547</v>
      </c>
      <c r="B11" s="11" t="s">
        <v>548</v>
      </c>
      <c r="C11" s="11" t="s">
        <v>549</v>
      </c>
      <c r="D11" s="11" t="s">
        <v>550</v>
      </c>
      <c r="E11" s="11" t="s">
        <v>551</v>
      </c>
      <c r="F11" s="11" t="s">
        <v>424</v>
      </c>
      <c r="G11" s="11" t="s">
        <v>1100</v>
      </c>
      <c r="H11" s="11" t="s">
        <v>552</v>
      </c>
    </row>
    <row r="12" spans="1:8" ht="12.75">
      <c r="A12" s="12"/>
      <c r="B12" s="12"/>
      <c r="C12" s="12"/>
      <c r="D12" s="12" t="s">
        <v>553</v>
      </c>
      <c r="E12" s="12">
        <v>2007</v>
      </c>
      <c r="F12" s="12">
        <v>2006</v>
      </c>
      <c r="G12" s="12">
        <v>2006</v>
      </c>
      <c r="H12" s="12">
        <v>2007</v>
      </c>
    </row>
    <row r="13" spans="1:8" ht="12.75">
      <c r="A13" s="91" t="s">
        <v>1794</v>
      </c>
      <c r="B13" s="68" t="s">
        <v>128</v>
      </c>
      <c r="C13" s="67" t="s">
        <v>554</v>
      </c>
      <c r="D13" s="14">
        <v>3540</v>
      </c>
      <c r="E13" s="14">
        <f>D13*1.35685586132</f>
        <v>4803.2697490728</v>
      </c>
      <c r="F13" s="14">
        <f>D13*1.35685586132</f>
        <v>4803.2697490728</v>
      </c>
      <c r="G13" s="14">
        <v>0</v>
      </c>
      <c r="H13" s="14">
        <f>F13+G13</f>
        <v>4803.2697490728</v>
      </c>
    </row>
    <row r="14" spans="1:8" ht="12.75">
      <c r="A14" s="91"/>
      <c r="B14" s="13"/>
      <c r="C14" s="13" t="s">
        <v>555</v>
      </c>
      <c r="D14" s="14"/>
      <c r="E14" s="14"/>
      <c r="F14" s="14"/>
      <c r="G14" s="14"/>
      <c r="H14" s="14"/>
    </row>
    <row r="15" spans="1:8" ht="12.75">
      <c r="A15" s="91"/>
      <c r="B15" s="13"/>
      <c r="C15" s="13" t="s">
        <v>556</v>
      </c>
      <c r="D15" s="14"/>
      <c r="E15" s="14"/>
      <c r="F15" s="14"/>
      <c r="G15" s="14"/>
      <c r="H15" s="14"/>
    </row>
    <row r="16" spans="1:8" ht="12.75">
      <c r="A16" s="91"/>
      <c r="B16" s="13"/>
      <c r="C16" s="13" t="s">
        <v>557</v>
      </c>
      <c r="D16" s="14"/>
      <c r="E16" s="14"/>
      <c r="F16" s="14"/>
      <c r="G16" s="14"/>
      <c r="H16" s="14"/>
    </row>
    <row r="17" spans="1:8" ht="12.75">
      <c r="A17" s="91"/>
      <c r="B17" s="13"/>
      <c r="C17" s="13" t="s">
        <v>558</v>
      </c>
      <c r="D17" s="14"/>
      <c r="E17" s="14"/>
      <c r="F17" s="14"/>
      <c r="G17" s="14"/>
      <c r="H17" s="14"/>
    </row>
    <row r="18" spans="1:8" ht="12.75">
      <c r="A18" s="91"/>
      <c r="B18" s="13"/>
      <c r="C18" s="13" t="s">
        <v>559</v>
      </c>
      <c r="D18" s="14"/>
      <c r="E18" s="14"/>
      <c r="F18" s="14"/>
      <c r="G18" s="14"/>
      <c r="H18" s="14"/>
    </row>
    <row r="19" spans="1:8" ht="12.75">
      <c r="A19" s="91" t="s">
        <v>1795</v>
      </c>
      <c r="B19" s="68" t="s">
        <v>129</v>
      </c>
      <c r="C19" s="67" t="s">
        <v>560</v>
      </c>
      <c r="D19" s="14">
        <v>580</v>
      </c>
      <c r="E19" s="14">
        <f>D19*1.35685586132</f>
        <v>786.9763995656</v>
      </c>
      <c r="F19" s="14">
        <f>D19*1.35685586132</f>
        <v>786.9763995656</v>
      </c>
      <c r="G19" s="14"/>
      <c r="H19" s="14">
        <f>F19+G19</f>
        <v>786.9763995656</v>
      </c>
    </row>
    <row r="20" spans="1:8" ht="12.75">
      <c r="A20" s="91"/>
      <c r="B20" s="13"/>
      <c r="C20" s="13" t="s">
        <v>561</v>
      </c>
      <c r="D20" s="14"/>
      <c r="E20" s="14"/>
      <c r="F20" s="14"/>
      <c r="G20" s="14"/>
      <c r="H20" s="14"/>
    </row>
    <row r="21" spans="1:8" ht="12.75">
      <c r="A21" s="91"/>
      <c r="B21" s="13"/>
      <c r="C21" s="13" t="s">
        <v>562</v>
      </c>
      <c r="D21" s="14"/>
      <c r="E21" s="14"/>
      <c r="F21" s="14"/>
      <c r="G21" s="14"/>
      <c r="H21" s="14"/>
    </row>
    <row r="22" spans="1:8" ht="12.75">
      <c r="A22" s="91"/>
      <c r="B22" s="13"/>
      <c r="C22" s="13" t="s">
        <v>557</v>
      </c>
      <c r="D22" s="14"/>
      <c r="E22" s="14"/>
      <c r="F22" s="14"/>
      <c r="G22" s="14"/>
      <c r="H22" s="14"/>
    </row>
    <row r="23" spans="1:8" ht="12.75">
      <c r="A23" s="91"/>
      <c r="B23" s="13"/>
      <c r="C23" s="13" t="s">
        <v>1567</v>
      </c>
      <c r="D23" s="14"/>
      <c r="E23" s="14"/>
      <c r="F23" s="14"/>
      <c r="G23" s="14"/>
      <c r="H23" s="14"/>
    </row>
    <row r="24" spans="1:8" ht="12.75">
      <c r="A24" s="91"/>
      <c r="B24" s="13"/>
      <c r="C24" s="13" t="s">
        <v>559</v>
      </c>
      <c r="D24" s="14"/>
      <c r="E24" s="14"/>
      <c r="F24" s="14"/>
      <c r="G24" s="14"/>
      <c r="H24" s="14"/>
    </row>
    <row r="25" spans="1:8" ht="12.75">
      <c r="A25" s="91" t="s">
        <v>1796</v>
      </c>
      <c r="B25" s="68" t="s">
        <v>130</v>
      </c>
      <c r="C25" s="67" t="s">
        <v>1568</v>
      </c>
      <c r="D25" s="14">
        <v>1062</v>
      </c>
      <c r="E25" s="14">
        <f>D25*1.35685586132</f>
        <v>1440.98092472184</v>
      </c>
      <c r="F25" s="14">
        <f>D25*1.35685586132</f>
        <v>1440.98092472184</v>
      </c>
      <c r="G25" s="14"/>
      <c r="H25" s="14">
        <f>F25+G25</f>
        <v>1440.98092472184</v>
      </c>
    </row>
    <row r="26" spans="1:8" ht="12.75">
      <c r="A26" s="91"/>
      <c r="B26" s="13"/>
      <c r="C26" s="13" t="s">
        <v>1569</v>
      </c>
      <c r="D26" s="14"/>
      <c r="E26" s="14"/>
      <c r="F26" s="14"/>
      <c r="G26" s="14"/>
      <c r="H26" s="14"/>
    </row>
    <row r="27" spans="1:8" ht="12.75">
      <c r="A27" s="91"/>
      <c r="B27" s="13"/>
      <c r="C27" s="13" t="s">
        <v>557</v>
      </c>
      <c r="D27" s="14"/>
      <c r="E27" s="14"/>
      <c r="F27" s="14"/>
      <c r="G27" s="14"/>
      <c r="H27" s="14"/>
    </row>
    <row r="28" spans="1:8" ht="12.75">
      <c r="A28" s="91"/>
      <c r="B28" s="13"/>
      <c r="C28" s="13" t="s">
        <v>1570</v>
      </c>
      <c r="D28" s="14"/>
      <c r="E28" s="14"/>
      <c r="F28" s="14"/>
      <c r="G28" s="14"/>
      <c r="H28" s="14"/>
    </row>
    <row r="29" spans="1:8" ht="12.75">
      <c r="A29" s="91"/>
      <c r="B29" s="13"/>
      <c r="C29" s="13" t="s">
        <v>559</v>
      </c>
      <c r="D29" s="14"/>
      <c r="E29" s="14"/>
      <c r="F29" s="14"/>
      <c r="G29" s="14"/>
      <c r="H29" s="14"/>
    </row>
    <row r="30" spans="1:8" ht="12.75">
      <c r="A30" s="91" t="s">
        <v>1797</v>
      </c>
      <c r="B30" s="68" t="s">
        <v>131</v>
      </c>
      <c r="C30" s="67" t="s">
        <v>1571</v>
      </c>
      <c r="D30" s="14">
        <v>1368.5</v>
      </c>
      <c r="E30" s="14">
        <f>D30*1.35685586132</f>
        <v>1856.85724621642</v>
      </c>
      <c r="F30" s="14">
        <f>D30*1.35685586132</f>
        <v>1856.85724621642</v>
      </c>
      <c r="G30" s="14"/>
      <c r="H30" s="14">
        <f>F30+G30</f>
        <v>1856.85724621642</v>
      </c>
    </row>
    <row r="31" spans="1:8" ht="12.75">
      <c r="A31" s="91"/>
      <c r="B31" s="13"/>
      <c r="C31" s="13" t="s">
        <v>1574</v>
      </c>
      <c r="D31" s="14"/>
      <c r="E31" s="14"/>
      <c r="F31" s="14"/>
      <c r="G31" s="14"/>
      <c r="H31" s="14"/>
    </row>
    <row r="32" spans="1:8" ht="12.75">
      <c r="A32" s="91"/>
      <c r="B32" s="13"/>
      <c r="C32" s="13" t="s">
        <v>1575</v>
      </c>
      <c r="D32" s="14"/>
      <c r="E32" s="14"/>
      <c r="F32" s="14"/>
      <c r="G32" s="14"/>
      <c r="H32" s="14"/>
    </row>
    <row r="33" spans="1:8" ht="12.75">
      <c r="A33" s="91"/>
      <c r="B33" s="13"/>
      <c r="C33" s="13" t="s">
        <v>557</v>
      </c>
      <c r="D33" s="14"/>
      <c r="E33" s="14"/>
      <c r="F33" s="14"/>
      <c r="G33" s="14"/>
      <c r="H33" s="14"/>
    </row>
    <row r="34" spans="1:8" ht="12.75">
      <c r="A34" s="91"/>
      <c r="B34" s="13"/>
      <c r="C34" s="13" t="s">
        <v>1570</v>
      </c>
      <c r="D34" s="14"/>
      <c r="E34" s="14"/>
      <c r="F34" s="14"/>
      <c r="G34" s="14"/>
      <c r="H34" s="14"/>
    </row>
    <row r="35" spans="1:8" ht="12.75">
      <c r="A35" s="91"/>
      <c r="B35" s="13"/>
      <c r="C35" s="13" t="s">
        <v>559</v>
      </c>
      <c r="D35" s="14"/>
      <c r="E35" s="14"/>
      <c r="F35" s="14"/>
      <c r="G35" s="14"/>
      <c r="H35" s="14"/>
    </row>
    <row r="36" spans="1:8" ht="12.75">
      <c r="A36" s="91" t="s">
        <v>1798</v>
      </c>
      <c r="B36" s="68" t="s">
        <v>132</v>
      </c>
      <c r="C36" s="67" t="s">
        <v>1576</v>
      </c>
      <c r="D36" s="14">
        <v>516.61</v>
      </c>
      <c r="E36" s="14">
        <f>D36*1.35685586132</f>
        <v>700.9653065165252</v>
      </c>
      <c r="F36" s="14">
        <f>D36*1.35685586132</f>
        <v>700.9653065165252</v>
      </c>
      <c r="G36" s="14"/>
      <c r="H36" s="14">
        <f>F36+G36</f>
        <v>700.9653065165252</v>
      </c>
    </row>
    <row r="37" spans="1:8" ht="12.75">
      <c r="A37" s="91"/>
      <c r="B37" s="13"/>
      <c r="C37" s="13" t="s">
        <v>1577</v>
      </c>
      <c r="D37" s="14"/>
      <c r="E37" s="14"/>
      <c r="F37" s="14"/>
      <c r="G37" s="14"/>
      <c r="H37" s="14"/>
    </row>
    <row r="38" spans="1:8" ht="12.75">
      <c r="A38" s="91"/>
      <c r="B38" s="13"/>
      <c r="C38" s="13" t="s">
        <v>1578</v>
      </c>
      <c r="D38" s="14"/>
      <c r="E38" s="14"/>
      <c r="F38" s="14"/>
      <c r="G38" s="14"/>
      <c r="H38" s="14"/>
    </row>
    <row r="39" spans="1:8" ht="12.75">
      <c r="A39" s="91"/>
      <c r="B39" s="13"/>
      <c r="C39" s="13" t="s">
        <v>1579</v>
      </c>
      <c r="D39" s="14"/>
      <c r="E39" s="14"/>
      <c r="F39" s="14"/>
      <c r="G39" s="14"/>
      <c r="H39" s="14"/>
    </row>
    <row r="40" spans="1:8" ht="12.75">
      <c r="A40" s="91"/>
      <c r="B40" s="13"/>
      <c r="C40" s="13" t="s">
        <v>557</v>
      </c>
      <c r="D40" s="14"/>
      <c r="E40" s="14"/>
      <c r="F40" s="14"/>
      <c r="G40" s="14"/>
      <c r="H40" s="14"/>
    </row>
    <row r="41" spans="1:8" ht="12.75">
      <c r="A41" s="91"/>
      <c r="B41" s="13"/>
      <c r="C41" s="13" t="s">
        <v>1580</v>
      </c>
      <c r="D41" s="14"/>
      <c r="E41" s="14"/>
      <c r="F41" s="14"/>
      <c r="G41" s="14"/>
      <c r="H41" s="14"/>
    </row>
    <row r="42" spans="1:8" ht="12.75">
      <c r="A42" s="91"/>
      <c r="B42" s="13"/>
      <c r="C42" s="13" t="s">
        <v>559</v>
      </c>
      <c r="D42" s="14"/>
      <c r="E42" s="14"/>
      <c r="F42" s="14"/>
      <c r="G42" s="14"/>
      <c r="H42" s="14"/>
    </row>
    <row r="43" spans="1:8" ht="12.75">
      <c r="A43" s="91" t="s">
        <v>1799</v>
      </c>
      <c r="B43" s="68" t="s">
        <v>133</v>
      </c>
      <c r="C43" s="67" t="s">
        <v>1581</v>
      </c>
      <c r="D43" s="14">
        <v>502.2</v>
      </c>
      <c r="E43" s="14">
        <f>D43*1.35685586132</f>
        <v>681.413013554904</v>
      </c>
      <c r="F43" s="14">
        <f>D43*1.35685586132</f>
        <v>681.413013554904</v>
      </c>
      <c r="G43" s="14"/>
      <c r="H43" s="14">
        <f>F43+G43</f>
        <v>681.413013554904</v>
      </c>
    </row>
    <row r="44" spans="1:8" ht="12.75">
      <c r="A44" s="91"/>
      <c r="B44" s="13"/>
      <c r="C44" s="13" t="s">
        <v>1582</v>
      </c>
      <c r="D44" s="14"/>
      <c r="E44" s="14"/>
      <c r="F44" s="14"/>
      <c r="G44" s="14"/>
      <c r="H44" s="14"/>
    </row>
    <row r="45" spans="1:8" ht="12.75">
      <c r="A45" s="91"/>
      <c r="B45" s="13"/>
      <c r="C45" s="13" t="s">
        <v>1583</v>
      </c>
      <c r="D45" s="14"/>
      <c r="E45" s="14"/>
      <c r="F45" s="14"/>
      <c r="G45" s="14"/>
      <c r="H45" s="14"/>
    </row>
    <row r="46" spans="1:8" ht="12.75">
      <c r="A46" s="91"/>
      <c r="B46" s="13"/>
      <c r="C46" s="13" t="s">
        <v>557</v>
      </c>
      <c r="D46" s="14"/>
      <c r="E46" s="14"/>
      <c r="F46" s="14"/>
      <c r="G46" s="14"/>
      <c r="H46" s="14"/>
    </row>
    <row r="47" spans="1:8" ht="12.75">
      <c r="A47" s="91"/>
      <c r="B47" s="13"/>
      <c r="C47" s="13" t="s">
        <v>1570</v>
      </c>
      <c r="D47" s="14"/>
      <c r="E47" s="14"/>
      <c r="F47" s="14"/>
      <c r="G47" s="14"/>
      <c r="H47" s="14"/>
    </row>
    <row r="48" spans="1:8" ht="12.75">
      <c r="A48" s="91"/>
      <c r="B48" s="13"/>
      <c r="C48" s="13" t="s">
        <v>559</v>
      </c>
      <c r="D48" s="14"/>
      <c r="E48" s="14"/>
      <c r="F48" s="14"/>
      <c r="G48" s="14"/>
      <c r="H48" s="14"/>
    </row>
    <row r="49" spans="1:8" ht="12.75">
      <c r="A49" s="91" t="s">
        <v>1800</v>
      </c>
      <c r="B49" s="68" t="s">
        <v>134</v>
      </c>
      <c r="C49" s="67" t="s">
        <v>1584</v>
      </c>
      <c r="D49" s="14">
        <v>598.73</v>
      </c>
      <c r="E49" s="14">
        <f>D49*1.35685586132</f>
        <v>812.3903098481236</v>
      </c>
      <c r="F49" s="14">
        <f>D49*1.35685586132</f>
        <v>812.3903098481236</v>
      </c>
      <c r="G49" s="14"/>
      <c r="H49" s="14">
        <f>F49+G49</f>
        <v>812.3903098481236</v>
      </c>
    </row>
    <row r="50" spans="1:8" ht="12.75">
      <c r="A50" s="91"/>
      <c r="B50" s="13"/>
      <c r="C50" s="13" t="s">
        <v>1585</v>
      </c>
      <c r="D50" s="14"/>
      <c r="E50" s="14"/>
      <c r="F50" s="14"/>
      <c r="G50" s="14"/>
      <c r="H50" s="14"/>
    </row>
    <row r="51" spans="1:8" ht="12.75">
      <c r="A51" s="91"/>
      <c r="B51" s="13"/>
      <c r="C51" s="13" t="s">
        <v>1586</v>
      </c>
      <c r="D51" s="14"/>
      <c r="E51" s="14"/>
      <c r="F51" s="14"/>
      <c r="G51" s="14"/>
      <c r="H51" s="14"/>
    </row>
    <row r="52" spans="1:8" ht="12.75">
      <c r="A52" s="91"/>
      <c r="B52" s="13"/>
      <c r="C52" s="13" t="s">
        <v>557</v>
      </c>
      <c r="D52" s="14"/>
      <c r="E52" s="14"/>
      <c r="F52" s="14"/>
      <c r="G52" s="14"/>
      <c r="H52" s="14"/>
    </row>
    <row r="53" spans="1:8" ht="12.75">
      <c r="A53" s="91"/>
      <c r="B53" s="13"/>
      <c r="C53" s="13" t="s">
        <v>1570</v>
      </c>
      <c r="D53" s="14"/>
      <c r="E53" s="14"/>
      <c r="F53" s="14"/>
      <c r="G53" s="14"/>
      <c r="H53" s="14"/>
    </row>
    <row r="54" spans="1:8" ht="12.75">
      <c r="A54" s="91"/>
      <c r="B54" s="13"/>
      <c r="C54" s="13" t="s">
        <v>559</v>
      </c>
      <c r="D54" s="14"/>
      <c r="E54" s="14"/>
      <c r="F54" s="14"/>
      <c r="G54" s="14"/>
      <c r="H54" s="14"/>
    </row>
    <row r="55" spans="1:8" ht="12.75">
      <c r="A55" s="91" t="s">
        <v>1801</v>
      </c>
      <c r="B55" s="68" t="s">
        <v>135</v>
      </c>
      <c r="C55" s="67" t="s">
        <v>1584</v>
      </c>
      <c r="D55" s="14">
        <v>598.73</v>
      </c>
      <c r="E55" s="14">
        <f>D55*1.35685586132</f>
        <v>812.3903098481236</v>
      </c>
      <c r="F55" s="14">
        <f>D55*1.35685586132</f>
        <v>812.3903098481236</v>
      </c>
      <c r="G55" s="14"/>
      <c r="H55" s="14">
        <f>F55+G55</f>
        <v>812.3903098481236</v>
      </c>
    </row>
    <row r="56" spans="1:8" ht="12.75">
      <c r="A56" s="91"/>
      <c r="B56" s="13"/>
      <c r="C56" s="13" t="s">
        <v>1587</v>
      </c>
      <c r="D56" s="14"/>
      <c r="E56" s="14"/>
      <c r="F56" s="14"/>
      <c r="G56" s="14"/>
      <c r="H56" s="14"/>
    </row>
    <row r="57" spans="1:8" ht="12.75">
      <c r="A57" s="91"/>
      <c r="B57" s="13"/>
      <c r="C57" s="13" t="s">
        <v>1588</v>
      </c>
      <c r="D57" s="14"/>
      <c r="E57" s="14"/>
      <c r="F57" s="14"/>
      <c r="G57" s="14"/>
      <c r="H57" s="14"/>
    </row>
    <row r="58" spans="1:8" ht="12.75">
      <c r="A58" s="91"/>
      <c r="B58" s="13"/>
      <c r="C58" s="13" t="s">
        <v>557</v>
      </c>
      <c r="D58" s="14"/>
      <c r="E58" s="14"/>
      <c r="F58" s="14"/>
      <c r="G58" s="14"/>
      <c r="H58" s="14"/>
    </row>
    <row r="59" spans="1:8" ht="12.75">
      <c r="A59" s="91"/>
      <c r="B59" s="13"/>
      <c r="C59" s="13" t="s">
        <v>1570</v>
      </c>
      <c r="D59" s="14"/>
      <c r="E59" s="14"/>
      <c r="F59" s="14"/>
      <c r="G59" s="14"/>
      <c r="H59" s="14"/>
    </row>
    <row r="60" spans="1:8" ht="12.75">
      <c r="A60" s="91"/>
      <c r="B60" s="13"/>
      <c r="C60" s="13" t="s">
        <v>559</v>
      </c>
      <c r="D60" s="14"/>
      <c r="E60" s="14"/>
      <c r="F60" s="14"/>
      <c r="G60" s="14"/>
      <c r="H60" s="14"/>
    </row>
    <row r="61" spans="1:8" ht="12.75">
      <c r="A61" s="91"/>
      <c r="B61" s="13"/>
      <c r="C61" s="13"/>
      <c r="D61" s="14"/>
      <c r="E61" s="14"/>
      <c r="F61" s="14"/>
      <c r="G61" s="14"/>
      <c r="H61" s="14"/>
    </row>
    <row r="62" spans="1:8" ht="12.75">
      <c r="A62" s="91" t="s">
        <v>1802</v>
      </c>
      <c r="B62" s="68" t="s">
        <v>136</v>
      </c>
      <c r="C62" s="67" t="s">
        <v>1584</v>
      </c>
      <c r="D62" s="14">
        <v>598.74</v>
      </c>
      <c r="E62" s="14">
        <f>D62*1.35685586132</f>
        <v>812.4038784067368</v>
      </c>
      <c r="F62" s="14">
        <f>D62*1.35685586132</f>
        <v>812.4038784067368</v>
      </c>
      <c r="G62" s="14"/>
      <c r="H62" s="14">
        <f>F62+G62</f>
        <v>812.4038784067368</v>
      </c>
    </row>
    <row r="63" spans="1:8" ht="12.75">
      <c r="A63" s="91"/>
      <c r="B63" s="13"/>
      <c r="C63" s="13" t="s">
        <v>1589</v>
      </c>
      <c r="D63" s="14"/>
      <c r="E63" s="14"/>
      <c r="F63" s="14"/>
      <c r="G63" s="14"/>
      <c r="H63" s="14"/>
    </row>
    <row r="64" spans="1:8" ht="12.75">
      <c r="A64" s="91"/>
      <c r="B64" s="13"/>
      <c r="C64" s="13" t="s">
        <v>1590</v>
      </c>
      <c r="D64" s="14"/>
      <c r="E64" s="14"/>
      <c r="F64" s="14"/>
      <c r="G64" s="14"/>
      <c r="H64" s="14"/>
    </row>
    <row r="65" spans="1:8" ht="12.75">
      <c r="A65" s="91"/>
      <c r="B65" s="13"/>
      <c r="C65" s="13" t="s">
        <v>557</v>
      </c>
      <c r="D65" s="14"/>
      <c r="E65" s="14"/>
      <c r="F65" s="14"/>
      <c r="G65" s="14"/>
      <c r="H65" s="14"/>
    </row>
    <row r="66" spans="1:8" ht="12.75">
      <c r="A66" s="91"/>
      <c r="B66" s="13"/>
      <c r="C66" s="13" t="s">
        <v>1570</v>
      </c>
      <c r="D66" s="14"/>
      <c r="E66" s="14"/>
      <c r="F66" s="14"/>
      <c r="G66" s="14"/>
      <c r="H66" s="14"/>
    </row>
    <row r="67" spans="1:8" ht="12.75">
      <c r="A67" s="92"/>
      <c r="B67" s="15"/>
      <c r="C67" s="15" t="s">
        <v>559</v>
      </c>
      <c r="D67" s="16"/>
      <c r="E67" s="16"/>
      <c r="F67" s="16"/>
      <c r="G67" s="16"/>
      <c r="H67" s="16"/>
    </row>
    <row r="68" spans="1:8" ht="12.75">
      <c r="A68" s="9"/>
      <c r="B68" s="9"/>
      <c r="C68" s="9"/>
      <c r="D68" s="6"/>
      <c r="E68" s="6"/>
      <c r="F68" s="6"/>
      <c r="G68" s="6"/>
      <c r="H68" s="6"/>
    </row>
    <row r="69" spans="1:8" ht="12.75">
      <c r="A69" s="9"/>
      <c r="B69" s="9"/>
      <c r="C69" s="9"/>
      <c r="D69" s="6"/>
      <c r="E69" s="6"/>
      <c r="F69" s="6"/>
      <c r="G69" s="6"/>
      <c r="H69" s="6"/>
    </row>
    <row r="70" spans="1:8" ht="12.75">
      <c r="A70" s="9"/>
      <c r="B70" s="9"/>
      <c r="C70" s="9"/>
      <c r="D70" s="6"/>
      <c r="E70" s="6"/>
      <c r="F70" s="6"/>
      <c r="G70" s="6"/>
      <c r="H70" s="6"/>
    </row>
    <row r="71" spans="1:8" ht="12.75">
      <c r="A71" s="9"/>
      <c r="B71" s="9"/>
      <c r="C71" s="9"/>
      <c r="D71" s="6"/>
      <c r="E71" s="6"/>
      <c r="F71" s="6"/>
      <c r="G71" s="6"/>
      <c r="H71" s="6"/>
    </row>
    <row r="72" spans="1:8" ht="12.75">
      <c r="A72" s="5" t="s">
        <v>537</v>
      </c>
      <c r="B72" s="5"/>
      <c r="C72" s="5"/>
      <c r="D72" s="8" t="s">
        <v>423</v>
      </c>
      <c r="F72" s="6"/>
      <c r="H72" s="8"/>
    </row>
    <row r="73" spans="1:8" ht="12.75">
      <c r="A73" s="5" t="s">
        <v>538</v>
      </c>
      <c r="B73" s="5"/>
      <c r="C73" s="5"/>
      <c r="D73" s="8" t="s">
        <v>539</v>
      </c>
      <c r="F73" s="6"/>
      <c r="H73" s="8"/>
    </row>
    <row r="74" spans="1:8" ht="12.75">
      <c r="A74" s="5" t="s">
        <v>540</v>
      </c>
      <c r="B74" s="5"/>
      <c r="C74" s="5"/>
      <c r="D74" s="6"/>
      <c r="E74" s="6"/>
      <c r="F74" s="6"/>
      <c r="G74" s="6"/>
      <c r="H74" s="6"/>
    </row>
    <row r="75" spans="1:8" ht="20.25">
      <c r="A75" s="95" t="s">
        <v>415</v>
      </c>
      <c r="B75" s="95"/>
      <c r="C75" s="95"/>
      <c r="D75" s="95"/>
      <c r="E75" s="95"/>
      <c r="F75" s="95"/>
      <c r="G75" s="95"/>
      <c r="H75" s="95"/>
    </row>
    <row r="76" spans="1:8" ht="12.75">
      <c r="A76" s="9"/>
      <c r="B76" s="9"/>
      <c r="C76" s="9"/>
      <c r="D76" s="6"/>
      <c r="E76" s="6"/>
      <c r="F76" s="6"/>
      <c r="G76" s="6"/>
      <c r="H76" s="6"/>
    </row>
    <row r="77" spans="1:8" ht="12.75">
      <c r="A77" s="5"/>
      <c r="B77" s="9"/>
      <c r="C77" s="9"/>
      <c r="D77" s="6"/>
      <c r="E77" s="6"/>
      <c r="F77" s="6"/>
      <c r="G77" s="6"/>
      <c r="H77" s="6"/>
    </row>
    <row r="78" spans="1:8" ht="12.75">
      <c r="A78" s="5" t="s">
        <v>541</v>
      </c>
      <c r="B78" s="5"/>
      <c r="C78" s="5"/>
      <c r="D78" s="5"/>
      <c r="E78" s="5"/>
      <c r="F78" s="6"/>
      <c r="G78" s="6"/>
      <c r="H78" s="6"/>
    </row>
    <row r="79" spans="1:8" ht="12.75">
      <c r="A79" s="9"/>
      <c r="B79" s="9"/>
      <c r="C79" s="9"/>
      <c r="D79" s="6"/>
      <c r="E79" s="6"/>
      <c r="F79" s="6"/>
      <c r="G79" s="6"/>
      <c r="H79" s="6"/>
    </row>
    <row r="80" spans="1:8" ht="12.75">
      <c r="A80" s="9"/>
      <c r="B80" s="9"/>
      <c r="C80" s="9"/>
      <c r="D80" s="6"/>
      <c r="E80" s="6"/>
      <c r="F80" s="6"/>
      <c r="G80" s="6"/>
      <c r="H80" s="6"/>
    </row>
    <row r="81" spans="1:8" ht="12.75">
      <c r="A81" s="10"/>
      <c r="B81" s="10"/>
      <c r="C81" s="10"/>
      <c r="D81" s="10" t="s">
        <v>543</v>
      </c>
      <c r="E81" s="10" t="s">
        <v>543</v>
      </c>
      <c r="F81" s="10" t="s">
        <v>544</v>
      </c>
      <c r="G81" s="10" t="s">
        <v>545</v>
      </c>
      <c r="H81" s="10" t="s">
        <v>546</v>
      </c>
    </row>
    <row r="82" spans="1:8" ht="12.75">
      <c r="A82" s="11" t="s">
        <v>547</v>
      </c>
      <c r="B82" s="11" t="s">
        <v>548</v>
      </c>
      <c r="C82" s="11" t="s">
        <v>549</v>
      </c>
      <c r="D82" s="11" t="s">
        <v>550</v>
      </c>
      <c r="E82" s="11" t="s">
        <v>551</v>
      </c>
      <c r="F82" s="11" t="s">
        <v>424</v>
      </c>
      <c r="G82" s="11" t="s">
        <v>1100</v>
      </c>
      <c r="H82" s="11" t="s">
        <v>552</v>
      </c>
    </row>
    <row r="83" spans="1:8" ht="12.75">
      <c r="A83" s="12"/>
      <c r="B83" s="12"/>
      <c r="C83" s="12"/>
      <c r="D83" s="12" t="s">
        <v>553</v>
      </c>
      <c r="E83" s="12">
        <v>2007</v>
      </c>
      <c r="F83" s="12">
        <v>2006</v>
      </c>
      <c r="G83" s="12">
        <v>2006</v>
      </c>
      <c r="H83" s="12">
        <v>2007</v>
      </c>
    </row>
    <row r="84" spans="1:8" ht="12.75">
      <c r="A84" s="87" t="s">
        <v>1803</v>
      </c>
      <c r="B84" s="68" t="s">
        <v>137</v>
      </c>
      <c r="C84" s="60" t="s">
        <v>1591</v>
      </c>
      <c r="D84" s="18">
        <v>779.74</v>
      </c>
      <c r="E84" s="18">
        <f>D84*1.35685586132</f>
        <v>1057.9947893056567</v>
      </c>
      <c r="F84" s="14">
        <f>D84*1.35685586132</f>
        <v>1057.9947893056567</v>
      </c>
      <c r="G84" s="18">
        <v>0</v>
      </c>
      <c r="H84" s="18">
        <f>F84+G84</f>
        <v>1057.9947893056567</v>
      </c>
    </row>
    <row r="85" spans="1:8" ht="12.75">
      <c r="A85" s="88"/>
      <c r="B85" s="19"/>
      <c r="C85" s="61" t="s">
        <v>1592</v>
      </c>
      <c r="D85" s="20"/>
      <c r="E85" s="20"/>
      <c r="F85" s="14"/>
      <c r="G85" s="20"/>
      <c r="H85" s="20"/>
    </row>
    <row r="86" spans="1:8" ht="12.75">
      <c r="A86" s="88"/>
      <c r="B86" s="19"/>
      <c r="C86" s="19" t="s">
        <v>1593</v>
      </c>
      <c r="D86" s="20"/>
      <c r="E86" s="20"/>
      <c r="F86" s="14"/>
      <c r="G86" s="20"/>
      <c r="H86" s="20"/>
    </row>
    <row r="87" spans="1:8" ht="12.75">
      <c r="A87" s="88"/>
      <c r="B87" s="19"/>
      <c r="C87" s="19" t="s">
        <v>557</v>
      </c>
      <c r="D87" s="20"/>
      <c r="E87" s="20"/>
      <c r="F87" s="14"/>
      <c r="G87" s="20"/>
      <c r="H87" s="20"/>
    </row>
    <row r="88" spans="1:8" ht="12.75">
      <c r="A88" s="88"/>
      <c r="B88" s="19"/>
      <c r="C88" s="19" t="s">
        <v>1570</v>
      </c>
      <c r="D88" s="20"/>
      <c r="E88" s="20"/>
      <c r="F88" s="14"/>
      <c r="G88" s="20"/>
      <c r="H88" s="20"/>
    </row>
    <row r="89" spans="1:8" ht="12.75">
      <c r="A89" s="88"/>
      <c r="B89" s="19"/>
      <c r="C89" s="19" t="s">
        <v>559</v>
      </c>
      <c r="D89" s="20"/>
      <c r="E89" s="20"/>
      <c r="F89" s="14"/>
      <c r="G89" s="20"/>
      <c r="H89" s="20"/>
    </row>
    <row r="90" spans="1:8" ht="12.75">
      <c r="A90" s="88" t="s">
        <v>1804</v>
      </c>
      <c r="B90" s="68" t="s">
        <v>193</v>
      </c>
      <c r="C90" s="61" t="s">
        <v>1594</v>
      </c>
      <c r="D90" s="20">
        <v>554.28</v>
      </c>
      <c r="E90" s="20">
        <f>D90*1.35685586132</f>
        <v>752.0780668124495</v>
      </c>
      <c r="F90" s="14">
        <f>D90*1.35685586132</f>
        <v>752.0780668124495</v>
      </c>
      <c r="G90" s="20"/>
      <c r="H90" s="20">
        <f>F90+G90</f>
        <v>752.0780668124495</v>
      </c>
    </row>
    <row r="91" spans="1:8" ht="12.75">
      <c r="A91" s="88"/>
      <c r="B91" s="19"/>
      <c r="C91" s="61" t="s">
        <v>1595</v>
      </c>
      <c r="D91" s="20"/>
      <c r="E91" s="20"/>
      <c r="F91" s="14"/>
      <c r="G91" s="20"/>
      <c r="H91" s="20"/>
    </row>
    <row r="92" spans="1:8" ht="12.75">
      <c r="A92" s="88"/>
      <c r="B92" s="19"/>
      <c r="C92" s="19" t="s">
        <v>1596</v>
      </c>
      <c r="D92" s="20"/>
      <c r="E92" s="20"/>
      <c r="F92" s="14"/>
      <c r="G92" s="20"/>
      <c r="H92" s="20"/>
    </row>
    <row r="93" spans="1:8" ht="12.75">
      <c r="A93" s="88"/>
      <c r="B93" s="19"/>
      <c r="C93" s="19" t="s">
        <v>557</v>
      </c>
      <c r="D93" s="20"/>
      <c r="E93" s="20"/>
      <c r="F93" s="14"/>
      <c r="G93" s="20"/>
      <c r="H93" s="20"/>
    </row>
    <row r="94" spans="1:8" ht="12.75">
      <c r="A94" s="88"/>
      <c r="B94" s="19"/>
      <c r="C94" s="19" t="s">
        <v>558</v>
      </c>
      <c r="D94" s="20"/>
      <c r="E94" s="20"/>
      <c r="F94" s="14"/>
      <c r="G94" s="20"/>
      <c r="H94" s="20"/>
    </row>
    <row r="95" spans="1:8" ht="12.75">
      <c r="A95" s="88"/>
      <c r="B95" s="19"/>
      <c r="C95" s="19" t="s">
        <v>559</v>
      </c>
      <c r="D95" s="20"/>
      <c r="E95" s="20"/>
      <c r="F95" s="14"/>
      <c r="G95" s="20"/>
      <c r="H95" s="20"/>
    </row>
    <row r="96" spans="1:8" ht="12.75">
      <c r="A96" s="88" t="s">
        <v>1805</v>
      </c>
      <c r="B96" t="s">
        <v>194</v>
      </c>
      <c r="C96" s="61" t="s">
        <v>1597</v>
      </c>
      <c r="D96" s="20">
        <v>2870</v>
      </c>
      <c r="E96" s="20">
        <f>D96*1.35685586132</f>
        <v>3894.1763219883996</v>
      </c>
      <c r="F96" s="14">
        <f>D96*1.35685586132</f>
        <v>3894.1763219883996</v>
      </c>
      <c r="G96" s="20"/>
      <c r="H96" s="20">
        <f>F96+G96</f>
        <v>3894.1763219883996</v>
      </c>
    </row>
    <row r="97" spans="1:8" ht="12.75">
      <c r="A97" s="88"/>
      <c r="B97" s="19"/>
      <c r="C97" s="61" t="s">
        <v>1598</v>
      </c>
      <c r="D97" s="20"/>
      <c r="E97" s="20"/>
      <c r="F97" s="14"/>
      <c r="G97" s="20"/>
      <c r="H97" s="20"/>
    </row>
    <row r="98" spans="1:8" ht="12.75">
      <c r="A98" s="88"/>
      <c r="B98" s="19"/>
      <c r="C98" s="19" t="s">
        <v>1599</v>
      </c>
      <c r="D98" s="20"/>
      <c r="E98" s="20"/>
      <c r="F98" s="14"/>
      <c r="G98" s="20"/>
      <c r="H98" s="20"/>
    </row>
    <row r="99" spans="1:8" ht="12.75">
      <c r="A99" s="88"/>
      <c r="B99" s="19"/>
      <c r="C99" s="19" t="s">
        <v>1600</v>
      </c>
      <c r="D99" s="20"/>
      <c r="E99" s="20"/>
      <c r="F99" s="14"/>
      <c r="G99" s="20"/>
      <c r="H99" s="20"/>
    </row>
    <row r="100" spans="1:8" ht="12.75">
      <c r="A100" s="88"/>
      <c r="B100" s="19"/>
      <c r="C100" s="19" t="s">
        <v>557</v>
      </c>
      <c r="D100" s="20"/>
      <c r="E100" s="20"/>
      <c r="F100" s="14"/>
      <c r="G100" s="20"/>
      <c r="H100" s="20"/>
    </row>
    <row r="101" spans="1:8" ht="12.75">
      <c r="A101" s="88"/>
      <c r="B101" s="19"/>
      <c r="C101" s="19" t="s">
        <v>1570</v>
      </c>
      <c r="D101" s="20"/>
      <c r="E101" s="20"/>
      <c r="F101" s="14"/>
      <c r="G101" s="20"/>
      <c r="H101" s="20"/>
    </row>
    <row r="102" spans="1:8" ht="12.75">
      <c r="A102" s="88"/>
      <c r="B102" s="19"/>
      <c r="C102" s="19" t="s">
        <v>559</v>
      </c>
      <c r="D102" s="20"/>
      <c r="E102" s="20"/>
      <c r="F102" s="14"/>
      <c r="G102" s="20"/>
      <c r="H102" s="20"/>
    </row>
    <row r="103" spans="1:8" ht="12.75">
      <c r="A103" s="88" t="s">
        <v>1806</v>
      </c>
      <c r="B103" s="68">
        <v>25222870010</v>
      </c>
      <c r="C103" s="61" t="s">
        <v>1601</v>
      </c>
      <c r="D103" s="20">
        <v>15930</v>
      </c>
      <c r="E103" s="20">
        <f>D103*1.35685586132</f>
        <v>21614.7138708276</v>
      </c>
      <c r="F103" s="14">
        <f>D103*1.35685586132</f>
        <v>21614.7138708276</v>
      </c>
      <c r="G103" s="20"/>
      <c r="H103" s="20">
        <f>F103+G103</f>
        <v>21614.7138708276</v>
      </c>
    </row>
    <row r="104" spans="1:8" ht="12.75">
      <c r="A104" s="88"/>
      <c r="B104" s="19"/>
      <c r="C104" s="61" t="s">
        <v>1602</v>
      </c>
      <c r="D104" s="20"/>
      <c r="E104" s="20"/>
      <c r="F104" s="14"/>
      <c r="G104" s="20"/>
      <c r="H104" s="20"/>
    </row>
    <row r="105" spans="1:8" ht="12.75">
      <c r="A105" s="88"/>
      <c r="B105" s="19"/>
      <c r="C105" s="19" t="s">
        <v>1603</v>
      </c>
      <c r="D105" s="20"/>
      <c r="E105" s="20"/>
      <c r="F105" s="14"/>
      <c r="G105" s="20"/>
      <c r="H105" s="20"/>
    </row>
    <row r="106" spans="1:8" ht="12.75">
      <c r="A106" s="88"/>
      <c r="B106" s="19"/>
      <c r="C106" s="19" t="s">
        <v>557</v>
      </c>
      <c r="D106" s="20"/>
      <c r="E106" s="20"/>
      <c r="F106" s="14"/>
      <c r="G106" s="20"/>
      <c r="H106" s="20"/>
    </row>
    <row r="107" spans="1:8" ht="12.75">
      <c r="A107" s="88"/>
      <c r="B107" s="19"/>
      <c r="C107" s="19" t="s">
        <v>1604</v>
      </c>
      <c r="D107" s="20"/>
      <c r="E107" s="20"/>
      <c r="F107" s="14"/>
      <c r="G107" s="20"/>
      <c r="H107" s="20"/>
    </row>
    <row r="108" spans="1:8" ht="12.75">
      <c r="A108" s="88"/>
      <c r="B108" s="19"/>
      <c r="C108" s="19" t="s">
        <v>559</v>
      </c>
      <c r="D108" s="20"/>
      <c r="E108" s="20"/>
      <c r="F108" s="14"/>
      <c r="G108" s="20"/>
      <c r="H108" s="20"/>
    </row>
    <row r="109" spans="1:8" ht="12.75">
      <c r="A109" s="88" t="s">
        <v>1807</v>
      </c>
      <c r="B109" s="68" t="s">
        <v>45</v>
      </c>
      <c r="C109" s="61" t="s">
        <v>1605</v>
      </c>
      <c r="D109" s="20">
        <v>884</v>
      </c>
      <c r="E109" s="20">
        <f>D109*1.35685586132</f>
        <v>1199.46058140688</v>
      </c>
      <c r="F109" s="14">
        <f>D109*1.35685586132</f>
        <v>1199.46058140688</v>
      </c>
      <c r="G109" s="20"/>
      <c r="H109" s="20">
        <f>F109+G109</f>
        <v>1199.46058140688</v>
      </c>
    </row>
    <row r="110" spans="1:8" ht="12.75">
      <c r="A110" s="88"/>
      <c r="B110" s="19"/>
      <c r="C110" s="61" t="s">
        <v>1606</v>
      </c>
      <c r="D110" s="20"/>
      <c r="E110" s="20"/>
      <c r="F110" s="14"/>
      <c r="G110" s="20"/>
      <c r="H110" s="20"/>
    </row>
    <row r="111" spans="1:8" ht="12.75">
      <c r="A111" s="88"/>
      <c r="B111" s="19"/>
      <c r="C111" s="19" t="s">
        <v>1607</v>
      </c>
      <c r="D111" s="20"/>
      <c r="E111" s="20"/>
      <c r="F111" s="14"/>
      <c r="G111" s="20"/>
      <c r="H111" s="20"/>
    </row>
    <row r="112" spans="1:8" ht="12.75">
      <c r="A112" s="88"/>
      <c r="B112" s="19"/>
      <c r="C112" s="19" t="s">
        <v>557</v>
      </c>
      <c r="D112" s="20"/>
      <c r="E112" s="20"/>
      <c r="F112" s="14"/>
      <c r="G112" s="20"/>
      <c r="H112" s="20"/>
    </row>
    <row r="113" spans="1:8" ht="12.75">
      <c r="A113" s="88"/>
      <c r="B113" s="19"/>
      <c r="C113" s="19" t="s">
        <v>1608</v>
      </c>
      <c r="D113" s="20"/>
      <c r="E113" s="20"/>
      <c r="F113" s="14"/>
      <c r="G113" s="20"/>
      <c r="H113" s="20"/>
    </row>
    <row r="114" spans="1:8" ht="12.75">
      <c r="A114" s="88"/>
      <c r="B114" s="19"/>
      <c r="C114" s="19" t="s">
        <v>559</v>
      </c>
      <c r="D114" s="20"/>
      <c r="E114" s="20"/>
      <c r="F114" s="14"/>
      <c r="G114" s="20"/>
      <c r="H114" s="20"/>
    </row>
    <row r="115" spans="1:8" ht="12.75">
      <c r="A115" s="88" t="s">
        <v>1808</v>
      </c>
      <c r="B115" s="68" t="s">
        <v>46</v>
      </c>
      <c r="C115" s="61" t="s">
        <v>1605</v>
      </c>
      <c r="D115" s="20">
        <v>884</v>
      </c>
      <c r="E115" s="20">
        <f>D115*1.35685586132</f>
        <v>1199.46058140688</v>
      </c>
      <c r="F115" s="14">
        <f>D115*1.35685586132</f>
        <v>1199.46058140688</v>
      </c>
      <c r="G115" s="20"/>
      <c r="H115" s="20">
        <f>F115+G115</f>
        <v>1199.46058140688</v>
      </c>
    </row>
    <row r="116" spans="1:8" ht="12.75">
      <c r="A116" s="88"/>
      <c r="B116" s="19"/>
      <c r="C116" s="61" t="s">
        <v>1606</v>
      </c>
      <c r="D116" s="20"/>
      <c r="E116" s="20"/>
      <c r="F116" s="14"/>
      <c r="G116" s="20"/>
      <c r="H116" s="20"/>
    </row>
    <row r="117" spans="1:8" ht="12.75">
      <c r="A117" s="88"/>
      <c r="B117" s="19"/>
      <c r="C117" s="19" t="s">
        <v>1607</v>
      </c>
      <c r="D117" s="20"/>
      <c r="E117" s="20"/>
      <c r="F117" s="14"/>
      <c r="G117" s="20"/>
      <c r="H117" s="20"/>
    </row>
    <row r="118" spans="1:8" ht="12.75">
      <c r="A118" s="88"/>
      <c r="B118" s="19"/>
      <c r="C118" s="19" t="s">
        <v>557</v>
      </c>
      <c r="D118" s="20"/>
      <c r="E118" s="20"/>
      <c r="F118" s="14"/>
      <c r="G118" s="20"/>
      <c r="H118" s="20"/>
    </row>
    <row r="119" spans="1:8" ht="12.75">
      <c r="A119" s="88"/>
      <c r="B119" s="19"/>
      <c r="C119" s="19" t="s">
        <v>1608</v>
      </c>
      <c r="D119" s="20"/>
      <c r="E119" s="20"/>
      <c r="F119" s="14"/>
      <c r="G119" s="20"/>
      <c r="H119" s="20"/>
    </row>
    <row r="120" spans="1:8" ht="12.75">
      <c r="A120" s="88"/>
      <c r="B120" s="19"/>
      <c r="C120" s="19" t="s">
        <v>559</v>
      </c>
      <c r="D120" s="20"/>
      <c r="E120" s="20"/>
      <c r="F120" s="14"/>
      <c r="G120" s="20"/>
      <c r="H120" s="20"/>
    </row>
    <row r="121" spans="1:8" ht="12.75">
      <c r="A121" s="88" t="s">
        <v>1809</v>
      </c>
      <c r="B121" s="68" t="s">
        <v>47</v>
      </c>
      <c r="C121" s="61" t="s">
        <v>1609</v>
      </c>
      <c r="D121" s="20">
        <v>3008</v>
      </c>
      <c r="E121" s="20">
        <f>D121*1.35685586132</f>
        <v>4081.4224308505595</v>
      </c>
      <c r="F121" s="14">
        <f>D121*1.35685586132</f>
        <v>4081.4224308505595</v>
      </c>
      <c r="G121" s="20"/>
      <c r="H121" s="20">
        <f>F121+G121</f>
        <v>4081.4224308505595</v>
      </c>
    </row>
    <row r="122" spans="1:8" ht="12.75">
      <c r="A122" s="88"/>
      <c r="B122" s="19"/>
      <c r="C122" s="61" t="s">
        <v>1610</v>
      </c>
      <c r="D122" s="20"/>
      <c r="E122" s="20"/>
      <c r="F122" s="14"/>
      <c r="G122" s="20"/>
      <c r="H122" s="20"/>
    </row>
    <row r="123" spans="1:8" ht="12.75">
      <c r="A123" s="88"/>
      <c r="B123" s="19"/>
      <c r="C123" s="19" t="s">
        <v>1611</v>
      </c>
      <c r="D123" s="20"/>
      <c r="E123" s="20"/>
      <c r="F123" s="14"/>
      <c r="G123" s="20"/>
      <c r="H123" s="20"/>
    </row>
    <row r="124" spans="1:8" ht="12.75">
      <c r="A124" s="88"/>
      <c r="B124" s="19"/>
      <c r="C124" s="19" t="s">
        <v>557</v>
      </c>
      <c r="D124" s="20"/>
      <c r="E124" s="20"/>
      <c r="F124" s="14"/>
      <c r="G124" s="20"/>
      <c r="H124" s="20"/>
    </row>
    <row r="125" spans="1:8" ht="12.75">
      <c r="A125" s="88"/>
      <c r="B125" s="19"/>
      <c r="C125" s="19" t="s">
        <v>1612</v>
      </c>
      <c r="D125" s="20"/>
      <c r="E125" s="20"/>
      <c r="F125" s="14"/>
      <c r="G125" s="20"/>
      <c r="H125" s="20"/>
    </row>
    <row r="126" spans="1:8" ht="12.75">
      <c r="A126" s="88"/>
      <c r="B126" s="19"/>
      <c r="C126" s="19" t="s">
        <v>559</v>
      </c>
      <c r="D126" s="20"/>
      <c r="E126" s="20"/>
      <c r="F126" s="14"/>
      <c r="G126" s="20"/>
      <c r="H126" s="20"/>
    </row>
    <row r="127" spans="1:8" ht="12.75">
      <c r="A127" s="88"/>
      <c r="B127" s="19"/>
      <c r="C127" s="19"/>
      <c r="D127" s="20"/>
      <c r="E127" s="20"/>
      <c r="F127" s="14"/>
      <c r="G127" s="20"/>
      <c r="H127" s="20"/>
    </row>
    <row r="128" spans="1:8" ht="12.75">
      <c r="A128" s="88" t="s">
        <v>1810</v>
      </c>
      <c r="B128" s="68" t="s">
        <v>48</v>
      </c>
      <c r="C128" s="61" t="s">
        <v>1609</v>
      </c>
      <c r="D128" s="20">
        <v>3008</v>
      </c>
      <c r="E128" s="20">
        <f>D128*1.35685586132</f>
        <v>4081.4224308505595</v>
      </c>
      <c r="F128" s="14">
        <f>D128*1.35685586132</f>
        <v>4081.4224308505595</v>
      </c>
      <c r="G128" s="20"/>
      <c r="H128" s="20">
        <f>F128+G128</f>
        <v>4081.4224308505595</v>
      </c>
    </row>
    <row r="129" spans="1:8" ht="12.75">
      <c r="A129" s="88"/>
      <c r="B129" s="19"/>
      <c r="C129" s="61" t="s">
        <v>653</v>
      </c>
      <c r="D129" s="20"/>
      <c r="E129" s="20"/>
      <c r="F129" s="14"/>
      <c r="G129" s="20"/>
      <c r="H129" s="20"/>
    </row>
    <row r="130" spans="1:8" ht="12.75">
      <c r="A130" s="88"/>
      <c r="B130" s="19"/>
      <c r="C130" s="19" t="s">
        <v>654</v>
      </c>
      <c r="D130" s="20"/>
      <c r="E130" s="20"/>
      <c r="F130" s="14"/>
      <c r="G130" s="20"/>
      <c r="H130" s="20"/>
    </row>
    <row r="131" spans="1:8" ht="12.75">
      <c r="A131" s="88"/>
      <c r="B131" s="19"/>
      <c r="C131" s="19" t="s">
        <v>557</v>
      </c>
      <c r="D131" s="20"/>
      <c r="E131" s="20"/>
      <c r="F131" s="20"/>
      <c r="G131" s="20"/>
      <c r="H131" s="20"/>
    </row>
    <row r="132" spans="1:8" ht="12.75">
      <c r="A132" s="88"/>
      <c r="B132" s="19"/>
      <c r="C132" s="19" t="s">
        <v>655</v>
      </c>
      <c r="D132" s="20"/>
      <c r="E132" s="20"/>
      <c r="F132" s="20"/>
      <c r="G132" s="20"/>
      <c r="H132" s="20"/>
    </row>
    <row r="133" spans="1:8" ht="12.75">
      <c r="A133" s="89"/>
      <c r="B133" s="21"/>
      <c r="C133" s="21" t="s">
        <v>656</v>
      </c>
      <c r="D133" s="22"/>
      <c r="E133" s="22"/>
      <c r="F133" s="22"/>
      <c r="G133" s="22"/>
      <c r="H133" s="22"/>
    </row>
    <row r="134" spans="1:8" ht="12.75">
      <c r="A134" s="9"/>
      <c r="B134" s="9"/>
      <c r="C134" s="9"/>
      <c r="D134" s="6"/>
      <c r="E134" s="6"/>
      <c r="F134" s="6"/>
      <c r="G134" s="6"/>
      <c r="H134" s="6"/>
    </row>
    <row r="135" spans="1:8" ht="12.75">
      <c r="A135" s="9"/>
      <c r="B135" s="9"/>
      <c r="C135" s="9"/>
      <c r="D135" s="6"/>
      <c r="E135" s="6"/>
      <c r="F135" s="6"/>
      <c r="G135" s="6"/>
      <c r="H135" s="6"/>
    </row>
    <row r="136" spans="1:8" ht="12.75">
      <c r="A136" s="9"/>
      <c r="B136" s="9"/>
      <c r="C136" s="9"/>
      <c r="D136" s="6"/>
      <c r="E136" s="6"/>
      <c r="F136" s="6"/>
      <c r="G136" s="6"/>
      <c r="H136" s="6"/>
    </row>
    <row r="137" spans="1:8" ht="12.75">
      <c r="A137" s="9"/>
      <c r="B137" s="9"/>
      <c r="C137" s="9"/>
      <c r="D137" s="6"/>
      <c r="E137" s="6"/>
      <c r="F137" s="6"/>
      <c r="G137" s="6"/>
      <c r="H137" s="6"/>
    </row>
    <row r="138" spans="1:8" ht="12.75">
      <c r="A138" s="9"/>
      <c r="B138" s="9"/>
      <c r="C138" s="9"/>
      <c r="D138" s="6"/>
      <c r="E138" s="6"/>
      <c r="F138" s="6"/>
      <c r="G138" s="6"/>
      <c r="H138" s="6"/>
    </row>
    <row r="139" spans="1:8" ht="12.75">
      <c r="A139" s="9"/>
      <c r="B139" s="9"/>
      <c r="C139" s="9"/>
      <c r="D139" s="6"/>
      <c r="E139" s="6"/>
      <c r="F139" s="6"/>
      <c r="G139" s="6"/>
      <c r="H139" s="6"/>
    </row>
    <row r="140" spans="1:8" ht="12.75">
      <c r="A140" s="5" t="s">
        <v>537</v>
      </c>
      <c r="B140" s="5"/>
      <c r="C140" s="5"/>
      <c r="D140" s="8" t="s">
        <v>423</v>
      </c>
      <c r="F140" s="6"/>
      <c r="H140" s="8"/>
    </row>
    <row r="141" spans="1:8" ht="12.75">
      <c r="A141" s="5" t="s">
        <v>538</v>
      </c>
      <c r="B141" s="5"/>
      <c r="C141" s="5"/>
      <c r="D141" s="8" t="s">
        <v>539</v>
      </c>
      <c r="F141" s="6"/>
      <c r="H141" s="8"/>
    </row>
    <row r="142" spans="1:8" ht="12.75">
      <c r="A142" s="5" t="s">
        <v>540</v>
      </c>
      <c r="B142" s="5"/>
      <c r="C142" s="5"/>
      <c r="D142" s="6"/>
      <c r="E142" s="6"/>
      <c r="F142" s="6"/>
      <c r="G142" s="6"/>
      <c r="H142" s="6"/>
    </row>
    <row r="143" spans="1:8" ht="20.25">
      <c r="A143" s="95" t="s">
        <v>415</v>
      </c>
      <c r="B143" s="95"/>
      <c r="C143" s="95"/>
      <c r="D143" s="95"/>
      <c r="E143" s="95"/>
      <c r="F143" s="95"/>
      <c r="G143" s="95"/>
      <c r="H143" s="95"/>
    </row>
    <row r="144" spans="1:8" ht="12.75">
      <c r="A144" s="9"/>
      <c r="B144" s="9"/>
      <c r="C144" s="9"/>
      <c r="D144" s="6"/>
      <c r="E144" s="6"/>
      <c r="F144" s="6"/>
      <c r="G144" s="6"/>
      <c r="H144" s="6"/>
    </row>
    <row r="145" spans="1:8" ht="12.75">
      <c r="A145" s="5"/>
      <c r="B145" s="9"/>
      <c r="C145" s="9"/>
      <c r="D145" s="6"/>
      <c r="E145" s="6"/>
      <c r="F145" s="6"/>
      <c r="G145" s="6"/>
      <c r="H145" s="6"/>
    </row>
    <row r="146" spans="1:8" ht="12.75">
      <c r="A146" s="5" t="s">
        <v>541</v>
      </c>
      <c r="B146" s="5"/>
      <c r="C146" s="5"/>
      <c r="D146" s="5"/>
      <c r="E146" s="5"/>
      <c r="F146" s="6"/>
      <c r="G146" s="6"/>
      <c r="H146" s="6"/>
    </row>
    <row r="147" spans="1:8" ht="12.75">
      <c r="A147" s="9"/>
      <c r="B147" s="9"/>
      <c r="C147" s="9"/>
      <c r="D147" s="6"/>
      <c r="E147" s="6"/>
      <c r="F147" s="6"/>
      <c r="G147" s="6"/>
      <c r="H147" s="6"/>
    </row>
    <row r="148" spans="1:8" ht="12.75">
      <c r="A148" s="9"/>
      <c r="B148" s="9"/>
      <c r="C148" s="9"/>
      <c r="D148" s="6"/>
      <c r="E148" s="6"/>
      <c r="F148" s="6"/>
      <c r="G148" s="6"/>
      <c r="H148" s="6"/>
    </row>
    <row r="149" spans="1:8" ht="12.75">
      <c r="A149" s="10"/>
      <c r="B149" s="10"/>
      <c r="C149" s="10"/>
      <c r="D149" s="10" t="s">
        <v>543</v>
      </c>
      <c r="E149" s="10" t="s">
        <v>543</v>
      </c>
      <c r="F149" s="10" t="s">
        <v>544</v>
      </c>
      <c r="G149" s="10" t="s">
        <v>545</v>
      </c>
      <c r="H149" s="10" t="s">
        <v>546</v>
      </c>
    </row>
    <row r="150" spans="1:8" ht="12.75">
      <c r="A150" s="11" t="s">
        <v>547</v>
      </c>
      <c r="B150" s="11" t="s">
        <v>548</v>
      </c>
      <c r="C150" s="11" t="s">
        <v>549</v>
      </c>
      <c r="D150" s="11" t="s">
        <v>550</v>
      </c>
      <c r="E150" s="11" t="s">
        <v>551</v>
      </c>
      <c r="F150" s="11" t="s">
        <v>424</v>
      </c>
      <c r="G150" s="11" t="s">
        <v>1100</v>
      </c>
      <c r="H150" s="11" t="s">
        <v>552</v>
      </c>
    </row>
    <row r="151" spans="1:8" ht="12.75">
      <c r="A151" s="12"/>
      <c r="B151" s="12"/>
      <c r="C151" s="12"/>
      <c r="D151" s="12" t="s">
        <v>553</v>
      </c>
      <c r="E151" s="12">
        <v>2007</v>
      </c>
      <c r="F151" s="12">
        <v>2006</v>
      </c>
      <c r="G151" s="12">
        <v>2006</v>
      </c>
      <c r="H151" s="12">
        <v>2007</v>
      </c>
    </row>
    <row r="152" spans="1:8" ht="12.75">
      <c r="A152" s="87" t="s">
        <v>1811</v>
      </c>
      <c r="B152" s="68" t="s">
        <v>49</v>
      </c>
      <c r="C152" s="60" t="s">
        <v>1591</v>
      </c>
      <c r="D152" s="18">
        <v>779.75</v>
      </c>
      <c r="E152" s="18">
        <f>D152*1.35685586132</f>
        <v>1058.00835786427</v>
      </c>
      <c r="F152" s="14">
        <f>D152*1.35685586132</f>
        <v>1058.00835786427</v>
      </c>
      <c r="G152" s="18">
        <v>0</v>
      </c>
      <c r="H152" s="18">
        <f>F152+G152</f>
        <v>1058.00835786427</v>
      </c>
    </row>
    <row r="153" spans="1:8" ht="12.75">
      <c r="A153" s="88"/>
      <c r="B153" s="19"/>
      <c r="C153" s="61" t="s">
        <v>657</v>
      </c>
      <c r="D153" s="20"/>
      <c r="E153" s="20"/>
      <c r="F153" s="14"/>
      <c r="G153" s="20"/>
      <c r="H153" s="20"/>
    </row>
    <row r="154" spans="1:8" ht="12.75">
      <c r="A154" s="88"/>
      <c r="B154" s="19"/>
      <c r="C154" s="19" t="s">
        <v>1593</v>
      </c>
      <c r="D154" s="20"/>
      <c r="E154" s="20"/>
      <c r="F154" s="14"/>
      <c r="G154" s="20"/>
      <c r="H154" s="20"/>
    </row>
    <row r="155" spans="1:8" ht="12.75">
      <c r="A155" s="88"/>
      <c r="B155" s="19"/>
      <c r="C155" s="19" t="s">
        <v>557</v>
      </c>
      <c r="D155" s="20"/>
      <c r="E155" s="20"/>
      <c r="F155" s="14"/>
      <c r="G155" s="20"/>
      <c r="H155" s="20"/>
    </row>
    <row r="156" spans="1:8" ht="12.75">
      <c r="A156" s="88"/>
      <c r="B156" s="19"/>
      <c r="C156" s="19" t="s">
        <v>1570</v>
      </c>
      <c r="D156" s="20"/>
      <c r="E156" s="20"/>
      <c r="F156" s="14"/>
      <c r="G156" s="20"/>
      <c r="H156" s="20"/>
    </row>
    <row r="157" spans="1:8" ht="12.75">
      <c r="A157" s="88"/>
      <c r="B157" s="19"/>
      <c r="C157" s="19" t="s">
        <v>559</v>
      </c>
      <c r="D157" s="20"/>
      <c r="E157" s="20"/>
      <c r="F157" s="14"/>
      <c r="G157" s="20"/>
      <c r="H157" s="20"/>
    </row>
    <row r="158" spans="1:8" ht="12.75">
      <c r="A158" s="88" t="s">
        <v>1812</v>
      </c>
      <c r="B158" t="s">
        <v>50</v>
      </c>
      <c r="C158" s="61" t="s">
        <v>658</v>
      </c>
      <c r="D158" s="20">
        <v>1600</v>
      </c>
      <c r="E158" s="20">
        <f>D158*1.35685586132</f>
        <v>2170.969378112</v>
      </c>
      <c r="F158" s="14">
        <f>D158*1.35685586132</f>
        <v>2170.969378112</v>
      </c>
      <c r="G158" s="20"/>
      <c r="H158" s="20">
        <f>F158+G158</f>
        <v>2170.969378112</v>
      </c>
    </row>
    <row r="159" spans="1:8" ht="12.75">
      <c r="A159" s="88"/>
      <c r="B159" s="19"/>
      <c r="C159" s="19" t="s">
        <v>659</v>
      </c>
      <c r="D159" s="20"/>
      <c r="E159" s="20"/>
      <c r="F159" s="14"/>
      <c r="G159" s="20"/>
      <c r="H159" s="20"/>
    </row>
    <row r="160" spans="1:8" ht="12.75">
      <c r="A160" s="88"/>
      <c r="B160" s="19"/>
      <c r="C160" s="19" t="s">
        <v>660</v>
      </c>
      <c r="D160" s="20"/>
      <c r="E160" s="20"/>
      <c r="F160" s="14"/>
      <c r="G160" s="20"/>
      <c r="H160" s="20"/>
    </row>
    <row r="161" spans="1:8" ht="12.75">
      <c r="A161" s="88"/>
      <c r="B161" s="19"/>
      <c r="C161" s="19" t="s">
        <v>557</v>
      </c>
      <c r="D161" s="20"/>
      <c r="E161" s="20"/>
      <c r="F161" s="14"/>
      <c r="G161" s="20"/>
      <c r="H161" s="20"/>
    </row>
    <row r="162" spans="1:8" ht="12.75">
      <c r="A162" s="88"/>
      <c r="B162" s="19"/>
      <c r="C162" s="19" t="s">
        <v>1570</v>
      </c>
      <c r="D162" s="20"/>
      <c r="E162" s="20"/>
      <c r="F162" s="14"/>
      <c r="G162" s="20"/>
      <c r="H162" s="20"/>
    </row>
    <row r="163" spans="1:8" ht="12.75">
      <c r="A163" s="88"/>
      <c r="B163" s="19"/>
      <c r="C163" s="19" t="s">
        <v>559</v>
      </c>
      <c r="D163" s="20"/>
      <c r="E163" s="20"/>
      <c r="F163" s="14"/>
      <c r="G163" s="20"/>
      <c r="H163" s="20"/>
    </row>
    <row r="164" spans="1:8" ht="12.75">
      <c r="A164" s="88" t="s">
        <v>1813</v>
      </c>
      <c r="B164" s="68" t="s">
        <v>51</v>
      </c>
      <c r="C164" s="61" t="s">
        <v>661</v>
      </c>
      <c r="D164" s="20">
        <v>7572.66</v>
      </c>
      <c r="E164" s="20">
        <f>D164*1.35685586132</f>
        <v>10275.00810678351</v>
      </c>
      <c r="F164" s="14">
        <f>D164*1.35685586132</f>
        <v>10275.00810678351</v>
      </c>
      <c r="G164" s="20"/>
      <c r="H164" s="20">
        <f>F164+G164</f>
        <v>10275.00810678351</v>
      </c>
    </row>
    <row r="165" spans="1:8" ht="12.75">
      <c r="A165" s="88"/>
      <c r="B165" s="19"/>
      <c r="C165" s="61" t="s">
        <v>662</v>
      </c>
      <c r="D165" s="20"/>
      <c r="E165" s="20"/>
      <c r="F165" s="14"/>
      <c r="G165" s="20"/>
      <c r="H165" s="20"/>
    </row>
    <row r="166" spans="1:8" ht="12.75">
      <c r="A166" s="88"/>
      <c r="B166" s="19"/>
      <c r="C166" s="19" t="s">
        <v>663</v>
      </c>
      <c r="D166" s="20"/>
      <c r="E166" s="20"/>
      <c r="F166" s="14"/>
      <c r="G166" s="20"/>
      <c r="H166" s="20"/>
    </row>
    <row r="167" spans="1:8" ht="12.75">
      <c r="A167" s="88"/>
      <c r="B167" s="19"/>
      <c r="C167" s="19" t="s">
        <v>664</v>
      </c>
      <c r="D167" s="20"/>
      <c r="E167" s="20"/>
      <c r="F167" s="14"/>
      <c r="G167" s="20"/>
      <c r="H167" s="20"/>
    </row>
    <row r="168" spans="1:8" ht="12.75">
      <c r="A168" s="88"/>
      <c r="B168" s="19"/>
      <c r="C168" s="19" t="s">
        <v>557</v>
      </c>
      <c r="D168" s="20"/>
      <c r="E168" s="20"/>
      <c r="F168" s="14"/>
      <c r="G168" s="20"/>
      <c r="H168" s="20"/>
    </row>
    <row r="169" spans="1:8" ht="12.75">
      <c r="A169" s="88"/>
      <c r="B169" s="19"/>
      <c r="C169" s="19" t="s">
        <v>1570</v>
      </c>
      <c r="D169" s="20"/>
      <c r="E169" s="20"/>
      <c r="F169" s="14"/>
      <c r="G169" s="20"/>
      <c r="H169" s="20"/>
    </row>
    <row r="170" spans="1:8" ht="12.75">
      <c r="A170" s="88"/>
      <c r="B170" s="19"/>
      <c r="C170" s="19" t="s">
        <v>559</v>
      </c>
      <c r="D170" s="20"/>
      <c r="E170" s="20"/>
      <c r="F170" s="14"/>
      <c r="G170" s="20"/>
      <c r="H170" s="20"/>
    </row>
    <row r="171" spans="1:8" ht="12.75">
      <c r="A171" s="88" t="s">
        <v>1814</v>
      </c>
      <c r="B171" s="68" t="s">
        <v>52</v>
      </c>
      <c r="C171" s="61" t="s">
        <v>661</v>
      </c>
      <c r="D171" s="20">
        <v>7572.67</v>
      </c>
      <c r="E171" s="20">
        <f>D171*1.35685586132</f>
        <v>10275.021675342125</v>
      </c>
      <c r="F171" s="14">
        <f>D171*1.35685586132</f>
        <v>10275.021675342125</v>
      </c>
      <c r="G171" s="20"/>
      <c r="H171" s="20">
        <f>F171+G171</f>
        <v>10275.021675342125</v>
      </c>
    </row>
    <row r="172" spans="1:8" ht="12.75">
      <c r="A172" s="88"/>
      <c r="B172" s="19"/>
      <c r="C172" s="61" t="s">
        <v>662</v>
      </c>
      <c r="D172" s="20"/>
      <c r="E172" s="20"/>
      <c r="F172" s="14"/>
      <c r="G172" s="20"/>
      <c r="H172" s="20"/>
    </row>
    <row r="173" spans="1:8" ht="12.75">
      <c r="A173" s="88"/>
      <c r="B173" s="19"/>
      <c r="C173" s="19" t="s">
        <v>663</v>
      </c>
      <c r="D173" s="20"/>
      <c r="E173" s="20"/>
      <c r="F173" s="14"/>
      <c r="G173" s="20"/>
      <c r="H173" s="20"/>
    </row>
    <row r="174" spans="1:8" ht="12.75">
      <c r="A174" s="88"/>
      <c r="B174" s="19"/>
      <c r="C174" s="19" t="s">
        <v>664</v>
      </c>
      <c r="D174" s="20"/>
      <c r="E174" s="20"/>
      <c r="F174" s="14"/>
      <c r="G174" s="20"/>
      <c r="H174" s="20"/>
    </row>
    <row r="175" spans="1:8" ht="12.75">
      <c r="A175" s="88"/>
      <c r="B175" s="19"/>
      <c r="C175" s="19" t="s">
        <v>557</v>
      </c>
      <c r="D175" s="20"/>
      <c r="E175" s="20"/>
      <c r="F175" s="14"/>
      <c r="G175" s="20"/>
      <c r="H175" s="20"/>
    </row>
    <row r="176" spans="1:8" ht="12.75">
      <c r="A176" s="88"/>
      <c r="B176" s="19"/>
      <c r="C176" s="19" t="s">
        <v>1570</v>
      </c>
      <c r="D176" s="20"/>
      <c r="E176" s="20"/>
      <c r="F176" s="14"/>
      <c r="G176" s="20"/>
      <c r="H176" s="20"/>
    </row>
    <row r="177" spans="1:8" ht="12.75">
      <c r="A177" s="88"/>
      <c r="B177" s="19"/>
      <c r="C177" s="19" t="s">
        <v>559</v>
      </c>
      <c r="D177" s="20"/>
      <c r="E177" s="20"/>
      <c r="F177" s="14"/>
      <c r="G177" s="20"/>
      <c r="H177" s="20"/>
    </row>
    <row r="178" spans="1:8" ht="12.75">
      <c r="A178" s="88" t="s">
        <v>1815</v>
      </c>
      <c r="B178" s="68" t="s">
        <v>53</v>
      </c>
      <c r="C178" s="61" t="s">
        <v>661</v>
      </c>
      <c r="D178" s="20">
        <v>7572.67</v>
      </c>
      <c r="E178" s="20">
        <f>D178*1.35685586132</f>
        <v>10275.021675342125</v>
      </c>
      <c r="F178" s="14">
        <f>D178*1.35685586132</f>
        <v>10275.021675342125</v>
      </c>
      <c r="G178" s="20"/>
      <c r="H178" s="20">
        <f>F178+G178</f>
        <v>10275.021675342125</v>
      </c>
    </row>
    <row r="179" spans="1:8" ht="12.75">
      <c r="A179" s="88"/>
      <c r="B179" s="19"/>
      <c r="C179" s="61" t="s">
        <v>662</v>
      </c>
      <c r="D179" s="20"/>
      <c r="E179" s="20"/>
      <c r="F179" s="14"/>
      <c r="G179" s="20"/>
      <c r="H179" s="20"/>
    </row>
    <row r="180" spans="1:8" ht="12.75">
      <c r="A180" s="88"/>
      <c r="B180" s="19"/>
      <c r="C180" s="19" t="s">
        <v>663</v>
      </c>
      <c r="D180" s="20"/>
      <c r="E180" s="20"/>
      <c r="F180" s="14"/>
      <c r="G180" s="20"/>
      <c r="H180" s="20"/>
    </row>
    <row r="181" spans="1:8" ht="12.75">
      <c r="A181" s="88"/>
      <c r="B181" s="19"/>
      <c r="C181" s="19" t="s">
        <v>664</v>
      </c>
      <c r="D181" s="20"/>
      <c r="E181" s="20"/>
      <c r="F181" s="14"/>
      <c r="G181" s="20"/>
      <c r="H181" s="20"/>
    </row>
    <row r="182" spans="1:8" ht="12.75">
      <c r="A182" s="88"/>
      <c r="B182" s="19"/>
      <c r="C182" s="19" t="s">
        <v>557</v>
      </c>
      <c r="D182" s="20"/>
      <c r="E182" s="20"/>
      <c r="F182" s="14"/>
      <c r="G182" s="20"/>
      <c r="H182" s="20"/>
    </row>
    <row r="183" spans="1:8" ht="12.75">
      <c r="A183" s="88"/>
      <c r="B183" s="19"/>
      <c r="C183" s="19" t="s">
        <v>1570</v>
      </c>
      <c r="D183" s="20"/>
      <c r="E183" s="20"/>
      <c r="F183" s="14"/>
      <c r="G183" s="20"/>
      <c r="H183" s="20"/>
    </row>
    <row r="184" spans="1:8" ht="12.75">
      <c r="A184" s="88"/>
      <c r="B184" s="19"/>
      <c r="C184" s="19" t="s">
        <v>559</v>
      </c>
      <c r="D184" s="20"/>
      <c r="E184" s="20"/>
      <c r="F184" s="14"/>
      <c r="G184" s="20"/>
      <c r="H184" s="20"/>
    </row>
    <row r="185" spans="1:8" ht="12.75">
      <c r="A185" s="88" t="s">
        <v>1816</v>
      </c>
      <c r="B185" s="68" t="s">
        <v>54</v>
      </c>
      <c r="C185" s="61" t="s">
        <v>665</v>
      </c>
      <c r="D185" s="20">
        <v>1513</v>
      </c>
      <c r="E185" s="20">
        <f>D185*1.35685586132</f>
        <v>2052.9229181771598</v>
      </c>
      <c r="F185" s="14">
        <f>D185*1.35685586132</f>
        <v>2052.9229181771598</v>
      </c>
      <c r="G185" s="20"/>
      <c r="H185" s="20">
        <f>F185+G185</f>
        <v>2052.9229181771598</v>
      </c>
    </row>
    <row r="186" spans="1:8" ht="12.75">
      <c r="A186" s="88"/>
      <c r="B186" s="19"/>
      <c r="C186" s="61" t="s">
        <v>666</v>
      </c>
      <c r="D186" s="20"/>
      <c r="E186" s="20"/>
      <c r="F186" s="14"/>
      <c r="G186" s="20"/>
      <c r="H186" s="20"/>
    </row>
    <row r="187" spans="1:8" ht="12.75">
      <c r="A187" s="88"/>
      <c r="B187" s="19"/>
      <c r="C187" s="19" t="s">
        <v>667</v>
      </c>
      <c r="D187" s="20"/>
      <c r="E187" s="20"/>
      <c r="F187" s="14"/>
      <c r="G187" s="20"/>
      <c r="H187" s="20"/>
    </row>
    <row r="188" spans="1:8" ht="12.75">
      <c r="A188" s="88"/>
      <c r="B188" s="19"/>
      <c r="C188" s="19" t="s">
        <v>557</v>
      </c>
      <c r="D188" s="20"/>
      <c r="E188" s="20"/>
      <c r="F188" s="14"/>
      <c r="G188" s="20"/>
      <c r="H188" s="20"/>
    </row>
    <row r="189" spans="1:8" ht="12.75">
      <c r="A189" s="88"/>
      <c r="B189" s="19"/>
      <c r="C189" s="19" t="s">
        <v>1570</v>
      </c>
      <c r="D189" s="20"/>
      <c r="E189" s="20"/>
      <c r="F189" s="14"/>
      <c r="G189" s="20"/>
      <c r="H189" s="20"/>
    </row>
    <row r="190" spans="1:8" ht="12.75">
      <c r="A190" s="88"/>
      <c r="B190" s="19"/>
      <c r="C190" s="19" t="s">
        <v>559</v>
      </c>
      <c r="D190" s="20"/>
      <c r="E190" s="20"/>
      <c r="F190" s="14"/>
      <c r="G190" s="20"/>
      <c r="H190" s="20"/>
    </row>
    <row r="191" spans="1:8" ht="12.75">
      <c r="A191" s="88" t="s">
        <v>1817</v>
      </c>
      <c r="B191" s="69" t="s">
        <v>55</v>
      </c>
      <c r="C191" s="61" t="s">
        <v>1591</v>
      </c>
      <c r="D191" s="20">
        <v>822.8</v>
      </c>
      <c r="E191" s="20">
        <f>D191*1.35685586132</f>
        <v>1116.421002694096</v>
      </c>
      <c r="F191" s="14">
        <f>D191*1.35685586132</f>
        <v>1116.421002694096</v>
      </c>
      <c r="G191" s="20"/>
      <c r="H191" s="20">
        <f>F191+G191</f>
        <v>1116.421002694096</v>
      </c>
    </row>
    <row r="192" spans="1:8" ht="12.75">
      <c r="A192" s="88"/>
      <c r="B192" s="19"/>
      <c r="C192" s="61" t="s">
        <v>668</v>
      </c>
      <c r="D192" s="20"/>
      <c r="E192" s="20"/>
      <c r="F192" s="14"/>
      <c r="G192" s="20"/>
      <c r="H192" s="20"/>
    </row>
    <row r="193" spans="1:8" ht="12.75">
      <c r="A193" s="88"/>
      <c r="B193" s="19"/>
      <c r="C193" s="19" t="s">
        <v>669</v>
      </c>
      <c r="D193" s="20"/>
      <c r="E193" s="20"/>
      <c r="F193" s="14"/>
      <c r="G193" s="20"/>
      <c r="H193" s="20"/>
    </row>
    <row r="194" spans="1:8" ht="12.75">
      <c r="A194" s="88"/>
      <c r="B194" s="19"/>
      <c r="C194" s="19" t="s">
        <v>557</v>
      </c>
      <c r="D194" s="20"/>
      <c r="E194" s="20"/>
      <c r="F194" s="14"/>
      <c r="G194" s="20"/>
      <c r="H194" s="20"/>
    </row>
    <row r="195" spans="1:8" ht="12.75">
      <c r="A195" s="88"/>
      <c r="B195" s="19"/>
      <c r="C195" s="19" t="s">
        <v>1570</v>
      </c>
      <c r="D195" s="20"/>
      <c r="E195" s="20"/>
      <c r="F195" s="14"/>
      <c r="G195" s="20"/>
      <c r="H195" s="20"/>
    </row>
    <row r="196" spans="1:8" ht="12.75">
      <c r="A196" s="88"/>
      <c r="B196" s="19"/>
      <c r="C196" s="19" t="s">
        <v>559</v>
      </c>
      <c r="D196" s="20"/>
      <c r="E196" s="20"/>
      <c r="F196" s="14"/>
      <c r="G196" s="20"/>
      <c r="H196" s="20"/>
    </row>
    <row r="197" spans="1:8" ht="12.75">
      <c r="A197" s="88"/>
      <c r="B197" s="19"/>
      <c r="C197" s="19"/>
      <c r="D197" s="20"/>
      <c r="E197" s="20"/>
      <c r="F197" s="14"/>
      <c r="G197" s="20"/>
      <c r="H197" s="20"/>
    </row>
    <row r="198" spans="1:8" ht="12.75">
      <c r="A198" s="88" t="s">
        <v>1818</v>
      </c>
      <c r="B198" s="68" t="s">
        <v>56</v>
      </c>
      <c r="C198" s="61" t="s">
        <v>670</v>
      </c>
      <c r="D198" s="20">
        <v>1750</v>
      </c>
      <c r="E198" s="20">
        <f>D198*1.35685586132</f>
        <v>2374.49775731</v>
      </c>
      <c r="F198" s="14">
        <f>D198*1.35685586132</f>
        <v>2374.49775731</v>
      </c>
      <c r="G198" s="20"/>
      <c r="H198" s="20">
        <f>F198+G198</f>
        <v>2374.49775731</v>
      </c>
    </row>
    <row r="199" spans="1:8" ht="12.75">
      <c r="A199" s="88"/>
      <c r="B199" s="19"/>
      <c r="C199" s="61" t="s">
        <v>671</v>
      </c>
      <c r="D199" s="20"/>
      <c r="E199" s="20"/>
      <c r="F199" s="14"/>
      <c r="G199" s="20"/>
      <c r="H199" s="20"/>
    </row>
    <row r="200" spans="1:8" ht="12.75">
      <c r="A200" s="88"/>
      <c r="B200" s="19"/>
      <c r="C200" s="19" t="s">
        <v>672</v>
      </c>
      <c r="D200" s="20"/>
      <c r="E200" s="20"/>
      <c r="F200" s="14"/>
      <c r="G200" s="20"/>
      <c r="H200" s="20"/>
    </row>
    <row r="201" spans="1:8" ht="12.75">
      <c r="A201" s="88"/>
      <c r="B201" s="19"/>
      <c r="C201" s="19" t="s">
        <v>557</v>
      </c>
      <c r="D201" s="20"/>
      <c r="E201" s="20"/>
      <c r="F201" s="14"/>
      <c r="G201" s="20"/>
      <c r="H201" s="20"/>
    </row>
    <row r="202" spans="1:8" ht="12.75">
      <c r="A202" s="88"/>
      <c r="B202" s="19"/>
      <c r="C202" s="19" t="s">
        <v>673</v>
      </c>
      <c r="D202" s="20"/>
      <c r="E202" s="20"/>
      <c r="F202" s="14"/>
      <c r="G202" s="20"/>
      <c r="H202" s="20"/>
    </row>
    <row r="203" spans="1:8" ht="12.75">
      <c r="A203" s="89"/>
      <c r="B203" s="21"/>
      <c r="C203" s="21" t="s">
        <v>674</v>
      </c>
      <c r="D203" s="22"/>
      <c r="E203" s="22"/>
      <c r="F203" s="22"/>
      <c r="G203" s="22"/>
      <c r="H203" s="22"/>
    </row>
    <row r="204" spans="1:8" ht="12.75">
      <c r="A204" s="9"/>
      <c r="B204" s="9"/>
      <c r="C204" s="9"/>
      <c r="D204" s="6"/>
      <c r="E204" s="6"/>
      <c r="F204" s="6"/>
      <c r="G204" s="6"/>
      <c r="H204" s="6"/>
    </row>
    <row r="205" spans="1:8" ht="12.75">
      <c r="A205" s="9"/>
      <c r="B205" s="70"/>
      <c r="C205" s="9" t="s">
        <v>58</v>
      </c>
      <c r="D205" s="6"/>
      <c r="E205" s="6"/>
      <c r="F205" s="6"/>
      <c r="G205" s="6"/>
      <c r="H205" s="6"/>
    </row>
    <row r="206" spans="1:8" ht="12.75">
      <c r="A206" s="9"/>
      <c r="B206" s="9"/>
      <c r="C206" s="9"/>
      <c r="D206" s="6"/>
      <c r="E206" s="6"/>
      <c r="F206" s="6"/>
      <c r="G206" s="6"/>
      <c r="H206" s="6"/>
    </row>
    <row r="207" spans="1:8" ht="12.75">
      <c r="A207" s="9"/>
      <c r="B207" s="9"/>
      <c r="C207" s="9"/>
      <c r="D207" s="6"/>
      <c r="E207" s="6"/>
      <c r="F207" s="6"/>
      <c r="G207" s="6"/>
      <c r="H207" s="6"/>
    </row>
    <row r="208" spans="1:8" ht="12.75">
      <c r="A208" s="9"/>
      <c r="B208" s="9"/>
      <c r="C208" s="9"/>
      <c r="D208" s="6"/>
      <c r="E208" s="6"/>
      <c r="F208" s="6"/>
      <c r="G208" s="6"/>
      <c r="H208" s="6"/>
    </row>
    <row r="209" spans="1:8" ht="12.75">
      <c r="A209" s="9"/>
      <c r="B209" s="9"/>
      <c r="C209" s="9"/>
      <c r="D209" s="6"/>
      <c r="E209" s="6"/>
      <c r="F209" s="6"/>
      <c r="G209" s="6"/>
      <c r="H209" s="6"/>
    </row>
    <row r="210" spans="1:8" ht="12.75">
      <c r="A210" s="5" t="s">
        <v>537</v>
      </c>
      <c r="B210" s="5"/>
      <c r="C210" s="5"/>
      <c r="D210" s="8" t="s">
        <v>423</v>
      </c>
      <c r="F210" s="6"/>
      <c r="H210" s="8"/>
    </row>
    <row r="211" spans="1:8" ht="12.75">
      <c r="A211" s="5" t="s">
        <v>538</v>
      </c>
      <c r="B211" s="5"/>
      <c r="C211" s="5"/>
      <c r="D211" s="8" t="s">
        <v>539</v>
      </c>
      <c r="F211" s="6"/>
      <c r="H211" s="8"/>
    </row>
    <row r="212" spans="1:8" ht="12.75">
      <c r="A212" s="5" t="s">
        <v>540</v>
      </c>
      <c r="B212" s="5"/>
      <c r="C212" s="5"/>
      <c r="D212" s="6"/>
      <c r="E212" s="6"/>
      <c r="F212" s="6"/>
      <c r="G212" s="6"/>
      <c r="H212" s="6"/>
    </row>
    <row r="213" spans="1:8" ht="20.25">
      <c r="A213" s="95" t="s">
        <v>415</v>
      </c>
      <c r="B213" s="95"/>
      <c r="C213" s="95"/>
      <c r="D213" s="95"/>
      <c r="E213" s="95"/>
      <c r="F213" s="95"/>
      <c r="G213" s="95"/>
      <c r="H213" s="95"/>
    </row>
    <row r="214" spans="1:8" ht="12.75">
      <c r="A214" s="9"/>
      <c r="B214" s="9"/>
      <c r="C214" s="9"/>
      <c r="D214" s="6"/>
      <c r="E214" s="6"/>
      <c r="F214" s="6"/>
      <c r="G214" s="6"/>
      <c r="H214" s="6"/>
    </row>
    <row r="215" spans="1:8" ht="12.75">
      <c r="A215" s="5"/>
      <c r="B215" s="9"/>
      <c r="C215" s="9"/>
      <c r="D215" s="6"/>
      <c r="E215" s="6"/>
      <c r="F215" s="6"/>
      <c r="G215" s="6"/>
      <c r="H215" s="6"/>
    </row>
    <row r="216" spans="1:8" ht="12.75">
      <c r="A216" s="5" t="s">
        <v>541</v>
      </c>
      <c r="B216" s="5"/>
      <c r="C216" s="5"/>
      <c r="D216" s="5"/>
      <c r="E216" s="5"/>
      <c r="F216" s="6"/>
      <c r="G216" s="6"/>
      <c r="H216" s="6"/>
    </row>
    <row r="217" spans="1:8" ht="12.75">
      <c r="A217" s="9"/>
      <c r="B217" s="9"/>
      <c r="C217" s="9"/>
      <c r="D217" s="6"/>
      <c r="E217" s="6"/>
      <c r="F217" s="6"/>
      <c r="G217" s="6"/>
      <c r="H217" s="6"/>
    </row>
    <row r="218" spans="1:8" ht="12.75">
      <c r="A218" s="9"/>
      <c r="B218" s="9"/>
      <c r="C218" s="9"/>
      <c r="D218" s="6"/>
      <c r="E218" s="6"/>
      <c r="F218" s="6"/>
      <c r="G218" s="6"/>
      <c r="H218" s="6"/>
    </row>
    <row r="219" spans="1:8" ht="12.75">
      <c r="A219" s="10"/>
      <c r="B219" s="10"/>
      <c r="C219" s="10"/>
      <c r="D219" s="10" t="s">
        <v>543</v>
      </c>
      <c r="E219" s="10" t="s">
        <v>543</v>
      </c>
      <c r="F219" s="10" t="s">
        <v>544</v>
      </c>
      <c r="G219" s="10" t="s">
        <v>545</v>
      </c>
      <c r="H219" s="10" t="s">
        <v>546</v>
      </c>
    </row>
    <row r="220" spans="1:8" ht="12.75">
      <c r="A220" s="11" t="s">
        <v>547</v>
      </c>
      <c r="B220" s="11" t="s">
        <v>548</v>
      </c>
      <c r="C220" s="11" t="s">
        <v>549</v>
      </c>
      <c r="D220" s="11" t="s">
        <v>550</v>
      </c>
      <c r="E220" s="11" t="s">
        <v>551</v>
      </c>
      <c r="F220" s="11" t="s">
        <v>424</v>
      </c>
      <c r="G220" s="11" t="s">
        <v>1100</v>
      </c>
      <c r="H220" s="11" t="s">
        <v>552</v>
      </c>
    </row>
    <row r="221" spans="1:8" ht="12.75">
      <c r="A221" s="12"/>
      <c r="B221" s="12"/>
      <c r="C221" s="12"/>
      <c r="D221" s="12" t="s">
        <v>553</v>
      </c>
      <c r="E221" s="12">
        <v>2007</v>
      </c>
      <c r="F221" s="12">
        <v>2006</v>
      </c>
      <c r="G221" s="12">
        <v>2006</v>
      </c>
      <c r="H221" s="12">
        <v>2007</v>
      </c>
    </row>
    <row r="222" spans="1:8" ht="12.75">
      <c r="A222" s="87" t="s">
        <v>1819</v>
      </c>
      <c r="B222" s="68" t="s">
        <v>57</v>
      </c>
      <c r="C222" s="60" t="s">
        <v>670</v>
      </c>
      <c r="D222" s="18">
        <v>2950</v>
      </c>
      <c r="E222" s="18">
        <f>D222*1.35685586132</f>
        <v>4002.724790894</v>
      </c>
      <c r="F222" s="14">
        <f>D222*1.35685586132</f>
        <v>4002.724790894</v>
      </c>
      <c r="G222" s="18">
        <v>0</v>
      </c>
      <c r="H222" s="18">
        <f>F222+G222</f>
        <v>4002.724790894</v>
      </c>
    </row>
    <row r="223" spans="1:8" ht="12.75">
      <c r="A223" s="88"/>
      <c r="B223" s="19"/>
      <c r="C223" s="61" t="s">
        <v>675</v>
      </c>
      <c r="D223" s="20"/>
      <c r="E223" s="20"/>
      <c r="F223" s="14"/>
      <c r="G223" s="20"/>
      <c r="H223" s="20"/>
    </row>
    <row r="224" spans="1:8" ht="12.75">
      <c r="A224" s="88"/>
      <c r="B224" s="19"/>
      <c r="C224" s="19" t="s">
        <v>647</v>
      </c>
      <c r="D224" s="20"/>
      <c r="E224" s="20"/>
      <c r="F224" s="14"/>
      <c r="G224" s="20"/>
      <c r="H224" s="20"/>
    </row>
    <row r="225" spans="1:8" ht="12.75">
      <c r="A225" s="88"/>
      <c r="B225" s="19"/>
      <c r="C225" s="19" t="s">
        <v>557</v>
      </c>
      <c r="D225" s="20"/>
      <c r="E225" s="20"/>
      <c r="F225" s="14"/>
      <c r="G225" s="20"/>
      <c r="H225" s="20"/>
    </row>
    <row r="226" spans="1:8" ht="12.75">
      <c r="A226" s="88"/>
      <c r="B226" s="19"/>
      <c r="C226" s="19" t="s">
        <v>1570</v>
      </c>
      <c r="D226" s="20"/>
      <c r="E226" s="20"/>
      <c r="F226" s="14"/>
      <c r="G226" s="20"/>
      <c r="H226" s="20"/>
    </row>
    <row r="227" spans="1:8" ht="12.75">
      <c r="A227" s="88"/>
      <c r="B227" s="19"/>
      <c r="C227" s="19" t="s">
        <v>648</v>
      </c>
      <c r="D227" s="20"/>
      <c r="E227" s="20"/>
      <c r="F227" s="14"/>
      <c r="G227" s="20"/>
      <c r="H227" s="20"/>
    </row>
    <row r="228" spans="1:8" ht="12.75">
      <c r="A228" s="88" t="s">
        <v>1820</v>
      </c>
      <c r="B228" s="68" t="s">
        <v>59</v>
      </c>
      <c r="C228" s="61" t="s">
        <v>649</v>
      </c>
      <c r="D228" s="20">
        <v>385.9</v>
      </c>
      <c r="E228" s="20">
        <f>D228*1.35685586132</f>
        <v>523.6106768833879</v>
      </c>
      <c r="F228" s="14">
        <f>D228*1.35685586132</f>
        <v>523.6106768833879</v>
      </c>
      <c r="G228" s="20"/>
      <c r="H228" s="20">
        <f>F228+G228</f>
        <v>523.6106768833879</v>
      </c>
    </row>
    <row r="229" spans="1:8" ht="12.75">
      <c r="A229" s="88"/>
      <c r="B229" s="19"/>
      <c r="C229" s="61" t="s">
        <v>650</v>
      </c>
      <c r="D229" s="20"/>
      <c r="E229" s="20"/>
      <c r="F229" s="14"/>
      <c r="G229" s="20"/>
      <c r="H229" s="20"/>
    </row>
    <row r="230" spans="1:8" ht="12.75">
      <c r="A230" s="88"/>
      <c r="B230" s="19"/>
      <c r="C230" s="19" t="s">
        <v>651</v>
      </c>
      <c r="D230" s="20"/>
      <c r="E230" s="20"/>
      <c r="F230" s="14"/>
      <c r="G230" s="20"/>
      <c r="H230" s="20"/>
    </row>
    <row r="231" spans="1:8" ht="12.75">
      <c r="A231" s="88"/>
      <c r="B231" s="19"/>
      <c r="C231" s="19" t="s">
        <v>557</v>
      </c>
      <c r="D231" s="20"/>
      <c r="E231" s="20"/>
      <c r="F231" s="14"/>
      <c r="G231" s="20"/>
      <c r="H231" s="20"/>
    </row>
    <row r="232" spans="1:8" ht="12.75">
      <c r="A232" s="88"/>
      <c r="B232" s="19"/>
      <c r="C232" s="19" t="s">
        <v>1570</v>
      </c>
      <c r="D232" s="20"/>
      <c r="E232" s="20"/>
      <c r="F232" s="14"/>
      <c r="G232" s="20"/>
      <c r="H232" s="20"/>
    </row>
    <row r="233" spans="1:8" ht="12.75">
      <c r="A233" s="88"/>
      <c r="B233" s="19"/>
      <c r="C233" s="19" t="s">
        <v>559</v>
      </c>
      <c r="D233" s="20"/>
      <c r="E233" s="20"/>
      <c r="F233" s="14"/>
      <c r="G233" s="20"/>
      <c r="H233" s="20"/>
    </row>
    <row r="234" spans="1:8" ht="12.75">
      <c r="A234" s="88" t="s">
        <v>1821</v>
      </c>
      <c r="B234" s="68" t="s">
        <v>60</v>
      </c>
      <c r="C234" s="61" t="s">
        <v>665</v>
      </c>
      <c r="D234" s="20">
        <v>277.9</v>
      </c>
      <c r="E234" s="20">
        <f>D234*1.35685586132</f>
        <v>377.07024386082793</v>
      </c>
      <c r="F234" s="14">
        <f>D234*1.35685586132</f>
        <v>377.07024386082793</v>
      </c>
      <c r="G234" s="20"/>
      <c r="H234" s="20">
        <f>F234+G234</f>
        <v>377.07024386082793</v>
      </c>
    </row>
    <row r="235" spans="1:8" ht="12.75">
      <c r="A235" s="88"/>
      <c r="B235" s="19"/>
      <c r="C235" s="61" t="s">
        <v>1946</v>
      </c>
      <c r="D235" s="20"/>
      <c r="E235" s="20"/>
      <c r="F235" s="14"/>
      <c r="G235" s="20"/>
      <c r="H235" s="20"/>
    </row>
    <row r="236" spans="1:8" ht="12.75">
      <c r="A236" s="88"/>
      <c r="B236" s="19"/>
      <c r="C236" s="19" t="s">
        <v>1947</v>
      </c>
      <c r="D236" s="20"/>
      <c r="E236" s="20"/>
      <c r="F236" s="14"/>
      <c r="G236" s="20"/>
      <c r="H236" s="20"/>
    </row>
    <row r="237" spans="1:8" ht="12.75">
      <c r="A237" s="88"/>
      <c r="B237" s="19"/>
      <c r="C237" s="19" t="s">
        <v>557</v>
      </c>
      <c r="D237" s="20"/>
      <c r="E237" s="20"/>
      <c r="F237" s="14"/>
      <c r="G237" s="20"/>
      <c r="H237" s="20"/>
    </row>
    <row r="238" spans="1:8" ht="12.75">
      <c r="A238" s="88"/>
      <c r="B238" s="19"/>
      <c r="C238" s="19" t="s">
        <v>1570</v>
      </c>
      <c r="D238" s="20"/>
      <c r="E238" s="20"/>
      <c r="F238" s="14"/>
      <c r="G238" s="20"/>
      <c r="H238" s="20"/>
    </row>
    <row r="239" spans="1:8" ht="12.75">
      <c r="A239" s="88"/>
      <c r="B239" s="19"/>
      <c r="C239" s="19" t="s">
        <v>559</v>
      </c>
      <c r="D239" s="20"/>
      <c r="E239" s="20"/>
      <c r="F239" s="14"/>
      <c r="G239" s="20"/>
      <c r="H239" s="20"/>
    </row>
    <row r="240" spans="1:8" ht="12.75">
      <c r="A240" s="88" t="s">
        <v>1822</v>
      </c>
      <c r="B240" s="68" t="s">
        <v>61</v>
      </c>
      <c r="C240" s="61" t="s">
        <v>1591</v>
      </c>
      <c r="D240" s="20">
        <v>4202.57</v>
      </c>
      <c r="E240" s="20">
        <f>D240*1.35685586132</f>
        <v>5702.281737107592</v>
      </c>
      <c r="F240" s="14">
        <f>D240*1.35685586132</f>
        <v>5702.281737107592</v>
      </c>
      <c r="G240" s="20"/>
      <c r="H240" s="20">
        <f>F240+G240</f>
        <v>5702.281737107592</v>
      </c>
    </row>
    <row r="241" spans="1:8" ht="12.75">
      <c r="A241" s="88"/>
      <c r="B241" s="19"/>
      <c r="C241" s="61" t="s">
        <v>1948</v>
      </c>
      <c r="D241" s="20"/>
      <c r="E241" s="20"/>
      <c r="F241" s="14"/>
      <c r="G241" s="20"/>
      <c r="H241" s="20"/>
    </row>
    <row r="242" spans="1:8" ht="12.75">
      <c r="A242" s="88"/>
      <c r="B242" s="19"/>
      <c r="C242" s="19" t="s">
        <v>1949</v>
      </c>
      <c r="D242" s="20"/>
      <c r="E242" s="20"/>
      <c r="F242" s="14"/>
      <c r="G242" s="20"/>
      <c r="H242" s="20"/>
    </row>
    <row r="243" spans="1:8" ht="12.75">
      <c r="A243" s="88"/>
      <c r="B243" s="19"/>
      <c r="C243" s="19" t="s">
        <v>1950</v>
      </c>
      <c r="D243" s="20"/>
      <c r="E243" s="20"/>
      <c r="F243" s="14"/>
      <c r="G243" s="20"/>
      <c r="H243" s="20"/>
    </row>
    <row r="244" spans="1:8" ht="12.75">
      <c r="A244" s="88"/>
      <c r="B244" s="19"/>
      <c r="C244" s="19" t="s">
        <v>557</v>
      </c>
      <c r="D244" s="20"/>
      <c r="E244" s="20"/>
      <c r="F244" s="14"/>
      <c r="G244" s="20"/>
      <c r="H244" s="20"/>
    </row>
    <row r="245" spans="1:8" ht="12.75">
      <c r="A245" s="88"/>
      <c r="B245" s="19"/>
      <c r="C245" s="19" t="s">
        <v>1570</v>
      </c>
      <c r="D245" s="20"/>
      <c r="E245" s="20"/>
      <c r="F245" s="14"/>
      <c r="G245" s="20"/>
      <c r="H245" s="20"/>
    </row>
    <row r="246" spans="1:8" ht="12.75">
      <c r="A246" s="88"/>
      <c r="B246" s="19"/>
      <c r="C246" s="19" t="s">
        <v>559</v>
      </c>
      <c r="D246" s="20"/>
      <c r="E246" s="20"/>
      <c r="F246" s="14"/>
      <c r="G246" s="20"/>
      <c r="H246" s="20"/>
    </row>
    <row r="247" spans="1:8" ht="12.75">
      <c r="A247" s="88" t="s">
        <v>652</v>
      </c>
      <c r="B247" s="68" t="s">
        <v>62</v>
      </c>
      <c r="C247" s="61" t="s">
        <v>1951</v>
      </c>
      <c r="D247" s="20">
        <v>5587.6</v>
      </c>
      <c r="E247" s="20">
        <f>D247*1.35685586132</f>
        <v>7581.567810711632</v>
      </c>
      <c r="F247" s="14">
        <f>D247*1.35685586132</f>
        <v>7581.567810711632</v>
      </c>
      <c r="G247" s="20"/>
      <c r="H247" s="20">
        <f>F247+G247</f>
        <v>7581.567810711632</v>
      </c>
    </row>
    <row r="248" spans="1:8" ht="12.75">
      <c r="A248" s="88"/>
      <c r="B248" s="19"/>
      <c r="C248" s="61" t="s">
        <v>1953</v>
      </c>
      <c r="D248" s="20"/>
      <c r="E248" s="20"/>
      <c r="F248" s="14"/>
      <c r="G248" s="20"/>
      <c r="H248" s="20"/>
    </row>
    <row r="249" spans="1:8" ht="12.75">
      <c r="A249" s="88"/>
      <c r="B249" s="19"/>
      <c r="C249" s="19" t="s">
        <v>1954</v>
      </c>
      <c r="D249" s="20"/>
      <c r="E249" s="20"/>
      <c r="F249" s="14"/>
      <c r="G249" s="20"/>
      <c r="H249" s="20"/>
    </row>
    <row r="250" spans="1:8" ht="12.75">
      <c r="A250" s="88"/>
      <c r="B250" s="19"/>
      <c r="C250" s="19" t="s">
        <v>1955</v>
      </c>
      <c r="D250" s="20"/>
      <c r="E250" s="20"/>
      <c r="F250" s="14"/>
      <c r="G250" s="20"/>
      <c r="H250" s="20"/>
    </row>
    <row r="251" spans="1:8" ht="12.75">
      <c r="A251" s="88"/>
      <c r="B251" s="19"/>
      <c r="C251" s="19" t="s">
        <v>557</v>
      </c>
      <c r="D251" s="20"/>
      <c r="E251" s="20"/>
      <c r="F251" s="14"/>
      <c r="G251" s="20"/>
      <c r="H251" s="20"/>
    </row>
    <row r="252" spans="1:8" ht="12.75">
      <c r="A252" s="88"/>
      <c r="B252" s="19"/>
      <c r="C252" s="19" t="s">
        <v>1952</v>
      </c>
      <c r="D252" s="20"/>
      <c r="E252" s="20"/>
      <c r="F252" s="14"/>
      <c r="G252" s="20"/>
      <c r="H252" s="20"/>
    </row>
    <row r="253" spans="1:8" ht="12.75">
      <c r="A253" s="88"/>
      <c r="B253" s="19"/>
      <c r="C253" s="19" t="s">
        <v>559</v>
      </c>
      <c r="D253" s="20"/>
      <c r="E253" s="20"/>
      <c r="F253" s="14"/>
      <c r="G253" s="20"/>
      <c r="H253" s="20"/>
    </row>
    <row r="254" spans="1:8" ht="12.75">
      <c r="A254" s="88" t="s">
        <v>1823</v>
      </c>
      <c r="B254" s="68" t="s">
        <v>63</v>
      </c>
      <c r="C254" s="61" t="s">
        <v>1597</v>
      </c>
      <c r="D254" s="20">
        <v>15600</v>
      </c>
      <c r="E254" s="20">
        <f>D254*1.35685586132</f>
        <v>21166.951436592</v>
      </c>
      <c r="F254" s="14">
        <f>D254*1.35685586132</f>
        <v>21166.951436592</v>
      </c>
      <c r="G254" s="20"/>
      <c r="H254" s="20">
        <f>F254+G254</f>
        <v>21166.951436592</v>
      </c>
    </row>
    <row r="255" spans="1:8" ht="12.75">
      <c r="A255" s="88"/>
      <c r="B255" s="19"/>
      <c r="C255" s="61" t="s">
        <v>1956</v>
      </c>
      <c r="D255" s="20"/>
      <c r="E255" s="20"/>
      <c r="F255" s="14"/>
      <c r="G255" s="20"/>
      <c r="H255" s="20"/>
    </row>
    <row r="256" spans="1:8" ht="12.75">
      <c r="A256" s="88"/>
      <c r="B256" s="19"/>
      <c r="C256" s="19" t="s">
        <v>1957</v>
      </c>
      <c r="D256" s="20"/>
      <c r="E256" s="20"/>
      <c r="F256" s="14"/>
      <c r="G256" s="20"/>
      <c r="H256" s="20"/>
    </row>
    <row r="257" spans="1:8" ht="12.75">
      <c r="A257" s="88"/>
      <c r="B257" s="19"/>
      <c r="C257" s="19" t="s">
        <v>1958</v>
      </c>
      <c r="D257" s="20"/>
      <c r="E257" s="20"/>
      <c r="F257" s="14"/>
      <c r="G257" s="20"/>
      <c r="H257" s="20"/>
    </row>
    <row r="258" spans="1:8" ht="12.75">
      <c r="A258" s="88"/>
      <c r="B258" s="19"/>
      <c r="C258" s="19" t="s">
        <v>557</v>
      </c>
      <c r="D258" s="20"/>
      <c r="E258" s="20"/>
      <c r="F258" s="14"/>
      <c r="G258" s="20"/>
      <c r="H258" s="20"/>
    </row>
    <row r="259" spans="1:8" ht="12.75">
      <c r="A259" s="88"/>
      <c r="B259" s="19"/>
      <c r="C259" s="19" t="s">
        <v>558</v>
      </c>
      <c r="D259" s="20"/>
      <c r="E259" s="20"/>
      <c r="F259" s="14"/>
      <c r="G259" s="20"/>
      <c r="H259" s="20"/>
    </row>
    <row r="260" spans="1:8" ht="12.75">
      <c r="A260" s="88"/>
      <c r="B260" s="19"/>
      <c r="C260" s="19"/>
      <c r="D260" s="20"/>
      <c r="E260" s="20"/>
      <c r="F260" s="14"/>
      <c r="G260" s="20"/>
      <c r="H260" s="20"/>
    </row>
    <row r="261" spans="1:8" ht="12.75">
      <c r="A261" s="88"/>
      <c r="B261" s="19"/>
      <c r="C261" s="19"/>
      <c r="D261" s="20"/>
      <c r="E261" s="20"/>
      <c r="F261" s="14"/>
      <c r="G261" s="20"/>
      <c r="H261" s="20"/>
    </row>
    <row r="262" spans="1:8" ht="12.75">
      <c r="A262" s="88"/>
      <c r="B262" s="19"/>
      <c r="C262" s="19"/>
      <c r="D262" s="20"/>
      <c r="E262" s="20"/>
      <c r="F262" s="14"/>
      <c r="G262" s="20"/>
      <c r="H262" s="20"/>
    </row>
    <row r="263" spans="1:8" ht="12.75">
      <c r="A263" s="88"/>
      <c r="B263" s="19"/>
      <c r="C263" s="19"/>
      <c r="D263" s="20"/>
      <c r="E263" s="20"/>
      <c r="F263" s="14"/>
      <c r="G263" s="20"/>
      <c r="H263" s="20"/>
    </row>
    <row r="264" spans="1:8" ht="12.75">
      <c r="A264" s="88"/>
      <c r="B264" s="19"/>
      <c r="C264" s="19"/>
      <c r="D264" s="20"/>
      <c r="E264" s="20"/>
      <c r="F264" s="14"/>
      <c r="G264" s="20"/>
      <c r="H264" s="20"/>
    </row>
    <row r="265" spans="1:8" ht="12.75">
      <c r="A265" s="88"/>
      <c r="B265" s="19"/>
      <c r="C265" s="19"/>
      <c r="D265" s="20"/>
      <c r="E265" s="20"/>
      <c r="F265" s="20"/>
      <c r="G265" s="20"/>
      <c r="H265" s="20"/>
    </row>
    <row r="266" spans="1:8" ht="12.75">
      <c r="A266" s="89"/>
      <c r="B266" s="21"/>
      <c r="C266" s="21"/>
      <c r="D266" s="22"/>
      <c r="E266" s="22"/>
      <c r="F266" s="22"/>
      <c r="G266" s="22"/>
      <c r="H266" s="22"/>
    </row>
    <row r="267" spans="1:8" ht="12.75">
      <c r="A267" s="9"/>
      <c r="B267" s="9"/>
      <c r="C267" s="9"/>
      <c r="D267" s="6"/>
      <c r="E267" s="6"/>
      <c r="F267" s="6"/>
      <c r="G267" s="6"/>
      <c r="H267" s="6"/>
    </row>
    <row r="268" spans="1:8" ht="12.75">
      <c r="A268" s="9"/>
      <c r="B268" s="9"/>
      <c r="C268" s="9"/>
      <c r="D268" s="6"/>
      <c r="E268" s="6"/>
      <c r="F268" s="6"/>
      <c r="G268" s="6"/>
      <c r="H268" s="6"/>
    </row>
    <row r="269" spans="1:8" ht="12.75">
      <c r="A269" s="9"/>
      <c r="B269" s="9"/>
      <c r="C269" s="9"/>
      <c r="D269" s="6"/>
      <c r="E269" s="6"/>
      <c r="F269" s="6"/>
      <c r="G269" s="6"/>
      <c r="H269" s="6"/>
    </row>
    <row r="270" spans="1:8" ht="12.75">
      <c r="A270" s="9"/>
      <c r="B270" s="9"/>
      <c r="C270" s="9"/>
      <c r="D270" s="6"/>
      <c r="E270" s="6"/>
      <c r="F270" s="6"/>
      <c r="G270" s="6"/>
      <c r="H270" s="6"/>
    </row>
    <row r="271" spans="1:8" ht="12.75">
      <c r="A271" s="9"/>
      <c r="B271" s="9"/>
      <c r="C271" s="9"/>
      <c r="D271" s="6"/>
      <c r="E271" s="6"/>
      <c r="F271" s="6"/>
      <c r="G271" s="6"/>
      <c r="H271" s="6"/>
    </row>
    <row r="272" spans="1:8" ht="12.75">
      <c r="A272" s="9"/>
      <c r="B272" s="9"/>
      <c r="C272" s="9"/>
      <c r="D272" s="6"/>
      <c r="E272" s="6"/>
      <c r="F272" s="6"/>
      <c r="G272" s="6"/>
      <c r="H272" s="6"/>
    </row>
    <row r="273" spans="1:8" ht="12.75">
      <c r="A273" s="5" t="s">
        <v>537</v>
      </c>
      <c r="B273" s="5"/>
      <c r="C273" s="5"/>
      <c r="D273" s="8" t="s">
        <v>423</v>
      </c>
      <c r="F273" s="6"/>
      <c r="H273" s="8"/>
    </row>
    <row r="274" spans="1:8" ht="12.75">
      <c r="A274" s="5" t="s">
        <v>538</v>
      </c>
      <c r="B274" s="5"/>
      <c r="C274" s="5"/>
      <c r="D274" s="8" t="s">
        <v>539</v>
      </c>
      <c r="F274" s="6"/>
      <c r="H274" s="8"/>
    </row>
    <row r="275" spans="1:8" ht="12.75">
      <c r="A275" s="5" t="s">
        <v>540</v>
      </c>
      <c r="B275" s="5"/>
      <c r="C275" s="5"/>
      <c r="D275" s="6"/>
      <c r="E275" s="6"/>
      <c r="F275" s="6"/>
      <c r="G275" s="6"/>
      <c r="H275" s="6"/>
    </row>
    <row r="276" spans="1:8" ht="20.25">
      <c r="A276" s="95" t="s">
        <v>415</v>
      </c>
      <c r="B276" s="95"/>
      <c r="C276" s="95"/>
      <c r="D276" s="95"/>
      <c r="E276" s="95"/>
      <c r="F276" s="95"/>
      <c r="G276" s="95"/>
      <c r="H276" s="95"/>
    </row>
    <row r="277" spans="1:8" ht="12.75">
      <c r="A277" s="9"/>
      <c r="B277" s="9"/>
      <c r="C277" s="9"/>
      <c r="D277" s="6"/>
      <c r="E277" s="6"/>
      <c r="F277" s="6"/>
      <c r="G277" s="6"/>
      <c r="H277" s="6"/>
    </row>
    <row r="278" spans="1:8" ht="12.75">
      <c r="A278" s="5"/>
      <c r="B278" s="9"/>
      <c r="C278" s="9"/>
      <c r="D278" s="6"/>
      <c r="E278" s="6"/>
      <c r="F278" s="6"/>
      <c r="G278" s="6"/>
      <c r="H278" s="6"/>
    </row>
    <row r="279" spans="1:8" ht="12.75">
      <c r="A279" s="5" t="s">
        <v>541</v>
      </c>
      <c r="B279" s="5"/>
      <c r="C279" s="5"/>
      <c r="D279" s="5"/>
      <c r="E279" s="5"/>
      <c r="F279" s="6"/>
      <c r="G279" s="6"/>
      <c r="H279" s="6"/>
    </row>
    <row r="280" spans="1:8" ht="12.75">
      <c r="A280" s="9"/>
      <c r="B280" s="9"/>
      <c r="C280" s="9"/>
      <c r="D280" s="6"/>
      <c r="E280" s="6"/>
      <c r="F280" s="6"/>
      <c r="G280" s="6"/>
      <c r="H280" s="6"/>
    </row>
    <row r="281" spans="1:8" ht="12.75">
      <c r="A281" s="9"/>
      <c r="B281" s="9"/>
      <c r="C281" s="9"/>
      <c r="D281" s="6"/>
      <c r="E281" s="6"/>
      <c r="F281" s="6"/>
      <c r="G281" s="6"/>
      <c r="H281" s="6"/>
    </row>
    <row r="282" spans="1:8" ht="12.75">
      <c r="A282" s="10"/>
      <c r="B282" s="10"/>
      <c r="C282" s="10"/>
      <c r="D282" s="10" t="s">
        <v>543</v>
      </c>
      <c r="E282" s="10" t="s">
        <v>543</v>
      </c>
      <c r="F282" s="10" t="s">
        <v>544</v>
      </c>
      <c r="G282" s="10" t="s">
        <v>545</v>
      </c>
      <c r="H282" s="10" t="s">
        <v>546</v>
      </c>
    </row>
    <row r="283" spans="1:8" ht="12.75">
      <c r="A283" s="11" t="s">
        <v>547</v>
      </c>
      <c r="B283" s="11" t="s">
        <v>548</v>
      </c>
      <c r="C283" s="11" t="s">
        <v>549</v>
      </c>
      <c r="D283" s="11" t="s">
        <v>550</v>
      </c>
      <c r="E283" s="11" t="s">
        <v>551</v>
      </c>
      <c r="F283" s="11" t="s">
        <v>424</v>
      </c>
      <c r="G283" s="11" t="s">
        <v>1100</v>
      </c>
      <c r="H283" s="11" t="s">
        <v>552</v>
      </c>
    </row>
    <row r="284" spans="1:8" ht="12.75">
      <c r="A284" s="12"/>
      <c r="B284" s="12"/>
      <c r="C284" s="12"/>
      <c r="D284" s="12" t="s">
        <v>553</v>
      </c>
      <c r="E284" s="12">
        <v>2007</v>
      </c>
      <c r="F284" s="12">
        <v>2006</v>
      </c>
      <c r="G284" s="12">
        <v>2006</v>
      </c>
      <c r="H284" s="12">
        <v>2007</v>
      </c>
    </row>
    <row r="285" spans="1:8" ht="12.75">
      <c r="A285" s="87" t="s">
        <v>1824</v>
      </c>
      <c r="B285" s="68" t="s">
        <v>64</v>
      </c>
      <c r="C285" s="60" t="s">
        <v>1568</v>
      </c>
      <c r="D285" s="18">
        <v>500</v>
      </c>
      <c r="E285" s="18">
        <f>D285*1.35685586132</f>
        <v>678.4279306599999</v>
      </c>
      <c r="F285" s="14">
        <f>D285*1.35685586132</f>
        <v>678.4279306599999</v>
      </c>
      <c r="G285" s="18">
        <v>0</v>
      </c>
      <c r="H285" s="18">
        <f>F285+G285</f>
        <v>678.4279306599999</v>
      </c>
    </row>
    <row r="286" spans="1:8" ht="12.75">
      <c r="A286" s="88"/>
      <c r="B286" s="19"/>
      <c r="C286" s="61" t="s">
        <v>1960</v>
      </c>
      <c r="D286" s="20"/>
      <c r="E286" s="20"/>
      <c r="F286" s="14"/>
      <c r="G286" s="20"/>
      <c r="H286" s="20"/>
    </row>
    <row r="287" spans="1:8" ht="12.75">
      <c r="A287" s="88"/>
      <c r="B287" s="19"/>
      <c r="C287" s="19" t="s">
        <v>1961</v>
      </c>
      <c r="D287" s="20"/>
      <c r="E287" s="20"/>
      <c r="F287" s="14"/>
      <c r="G287" s="20"/>
      <c r="H287" s="20"/>
    </row>
    <row r="288" spans="1:8" ht="12.75">
      <c r="A288" s="88"/>
      <c r="B288" s="19"/>
      <c r="C288" s="19" t="s">
        <v>557</v>
      </c>
      <c r="D288" s="20"/>
      <c r="E288" s="20"/>
      <c r="F288" s="14"/>
      <c r="G288" s="20"/>
      <c r="H288" s="20"/>
    </row>
    <row r="289" spans="1:8" ht="12.75">
      <c r="A289" s="88"/>
      <c r="B289" s="19"/>
      <c r="C289" s="19" t="s">
        <v>1570</v>
      </c>
      <c r="D289" s="20"/>
      <c r="E289" s="20"/>
      <c r="F289" s="14"/>
      <c r="G289" s="20"/>
      <c r="H289" s="20"/>
    </row>
    <row r="290" spans="1:8" ht="12.75">
      <c r="A290" s="88"/>
      <c r="B290" s="19"/>
      <c r="C290" s="19" t="s">
        <v>559</v>
      </c>
      <c r="D290" s="20"/>
      <c r="E290" s="20"/>
      <c r="F290" s="14"/>
      <c r="G290" s="20"/>
      <c r="H290" s="20"/>
    </row>
    <row r="291" spans="1:8" ht="12.75">
      <c r="A291" s="88" t="s">
        <v>1825</v>
      </c>
      <c r="B291" s="68" t="s">
        <v>65</v>
      </c>
      <c r="C291" s="61" t="s">
        <v>1591</v>
      </c>
      <c r="D291" s="20">
        <v>500</v>
      </c>
      <c r="E291" s="20">
        <f>D291*1.35685586132</f>
        <v>678.4279306599999</v>
      </c>
      <c r="F291" s="14">
        <f>D291*1.35685586132</f>
        <v>678.4279306599999</v>
      </c>
      <c r="G291" s="20"/>
      <c r="H291" s="20">
        <f>F291+G291</f>
        <v>678.4279306599999</v>
      </c>
    </row>
    <row r="292" spans="1:8" ht="12.75">
      <c r="A292" s="88"/>
      <c r="B292" s="19"/>
      <c r="C292" s="61" t="s">
        <v>1962</v>
      </c>
      <c r="D292" s="20"/>
      <c r="E292" s="20"/>
      <c r="F292" s="14"/>
      <c r="G292" s="20"/>
      <c r="H292" s="20"/>
    </row>
    <row r="293" spans="1:8" ht="12.75">
      <c r="A293" s="88"/>
      <c r="B293" s="19"/>
      <c r="C293" s="19" t="s">
        <v>1963</v>
      </c>
      <c r="D293" s="20"/>
      <c r="E293" s="20"/>
      <c r="F293" s="14"/>
      <c r="G293" s="20"/>
      <c r="H293" s="20"/>
    </row>
    <row r="294" spans="1:8" ht="12.75">
      <c r="A294" s="88"/>
      <c r="B294" s="19"/>
      <c r="C294" s="19" t="s">
        <v>557</v>
      </c>
      <c r="D294" s="20"/>
      <c r="E294" s="20"/>
      <c r="F294" s="14"/>
      <c r="G294" s="20"/>
      <c r="H294" s="20"/>
    </row>
    <row r="295" spans="1:8" ht="12.75">
      <c r="A295" s="88"/>
      <c r="B295" s="19"/>
      <c r="C295" s="19" t="s">
        <v>1570</v>
      </c>
      <c r="D295" s="20"/>
      <c r="E295" s="20"/>
      <c r="F295" s="14"/>
      <c r="G295" s="20"/>
      <c r="H295" s="20"/>
    </row>
    <row r="296" spans="1:8" ht="12.75">
      <c r="A296" s="88"/>
      <c r="B296" s="19"/>
      <c r="C296" s="19" t="s">
        <v>559</v>
      </c>
      <c r="D296" s="20"/>
      <c r="E296" s="20"/>
      <c r="F296" s="14"/>
      <c r="G296" s="20"/>
      <c r="H296" s="20"/>
    </row>
    <row r="297" spans="1:8" ht="12.75">
      <c r="A297" s="88" t="s">
        <v>1826</v>
      </c>
      <c r="B297" s="68" t="s">
        <v>863</v>
      </c>
      <c r="C297" s="61" t="s">
        <v>1568</v>
      </c>
      <c r="D297" s="20">
        <v>600</v>
      </c>
      <c r="E297" s="20">
        <f>D297*1.35685586132</f>
        <v>814.1135167919999</v>
      </c>
      <c r="F297" s="14">
        <f>D297*1.35685586132</f>
        <v>814.1135167919999</v>
      </c>
      <c r="G297" s="20"/>
      <c r="H297" s="20">
        <f>F297+G297</f>
        <v>814.1135167919999</v>
      </c>
    </row>
    <row r="298" spans="1:8" ht="12.75">
      <c r="A298" s="88"/>
      <c r="B298" s="19"/>
      <c r="C298" s="61" t="s">
        <v>1964</v>
      </c>
      <c r="D298" s="20"/>
      <c r="E298" s="20"/>
      <c r="F298" s="14"/>
      <c r="G298" s="20"/>
      <c r="H298" s="20"/>
    </row>
    <row r="299" spans="1:8" ht="12.75">
      <c r="A299" s="88"/>
      <c r="B299" s="19"/>
      <c r="C299" s="19" t="s">
        <v>1965</v>
      </c>
      <c r="D299" s="20"/>
      <c r="E299" s="20"/>
      <c r="F299" s="14"/>
      <c r="G299" s="20"/>
      <c r="H299" s="20"/>
    </row>
    <row r="300" spans="1:8" ht="12.75">
      <c r="A300" s="88"/>
      <c r="B300" s="19"/>
      <c r="C300" s="19" t="s">
        <v>557</v>
      </c>
      <c r="D300" s="20"/>
      <c r="E300" s="20"/>
      <c r="F300" s="14"/>
      <c r="G300" s="20"/>
      <c r="H300" s="20"/>
    </row>
    <row r="301" spans="1:8" ht="12.75">
      <c r="A301" s="88"/>
      <c r="B301" s="19"/>
      <c r="C301" s="19" t="s">
        <v>1570</v>
      </c>
      <c r="D301" s="20"/>
      <c r="E301" s="20"/>
      <c r="F301" s="14"/>
      <c r="G301" s="20"/>
      <c r="H301" s="20"/>
    </row>
    <row r="302" spans="1:8" ht="12.75">
      <c r="A302" s="88"/>
      <c r="B302" s="19"/>
      <c r="C302" s="19" t="s">
        <v>1966</v>
      </c>
      <c r="D302" s="20"/>
      <c r="E302" s="20"/>
      <c r="F302" s="14"/>
      <c r="G302" s="20"/>
      <c r="H302" s="20"/>
    </row>
    <row r="303" spans="1:8" ht="12.75">
      <c r="A303" s="88" t="s">
        <v>1827</v>
      </c>
      <c r="B303" s="68" t="s">
        <v>66</v>
      </c>
      <c r="C303" s="61" t="s">
        <v>1568</v>
      </c>
      <c r="D303" s="20">
        <v>600</v>
      </c>
      <c r="E303" s="20">
        <f>D303*1.35685586132</f>
        <v>814.1135167919999</v>
      </c>
      <c r="F303" s="14">
        <f>D303*1.35685586132</f>
        <v>814.1135167919999</v>
      </c>
      <c r="G303" s="20"/>
      <c r="H303" s="20">
        <f>F303+G303</f>
        <v>814.1135167919999</v>
      </c>
    </row>
    <row r="304" spans="1:8" ht="12.75">
      <c r="A304" s="88"/>
      <c r="B304" s="19"/>
      <c r="C304" s="61" t="s">
        <v>1964</v>
      </c>
      <c r="D304" s="20"/>
      <c r="E304" s="20"/>
      <c r="F304" s="14"/>
      <c r="G304" s="20"/>
      <c r="H304" s="20"/>
    </row>
    <row r="305" spans="1:8" ht="12.75">
      <c r="A305" s="88"/>
      <c r="B305" s="19"/>
      <c r="C305" s="19" t="s">
        <v>1965</v>
      </c>
      <c r="D305" s="20"/>
      <c r="E305" s="20"/>
      <c r="F305" s="14"/>
      <c r="G305" s="20"/>
      <c r="H305" s="20"/>
    </row>
    <row r="306" spans="1:8" ht="12.75">
      <c r="A306" s="88"/>
      <c r="B306" s="19"/>
      <c r="C306" s="19" t="s">
        <v>557</v>
      </c>
      <c r="D306" s="20"/>
      <c r="E306" s="20"/>
      <c r="F306" s="14"/>
      <c r="G306" s="20"/>
      <c r="H306" s="20"/>
    </row>
    <row r="307" spans="1:8" ht="12.75">
      <c r="A307" s="88"/>
      <c r="B307" s="19"/>
      <c r="C307" s="19" t="s">
        <v>1570</v>
      </c>
      <c r="D307" s="20"/>
      <c r="E307" s="20"/>
      <c r="F307" s="14"/>
      <c r="G307" s="20"/>
      <c r="H307" s="20"/>
    </row>
    <row r="308" spans="1:8" ht="12.75">
      <c r="A308" s="88"/>
      <c r="B308" s="19"/>
      <c r="C308" s="19" t="s">
        <v>1966</v>
      </c>
      <c r="D308" s="20"/>
      <c r="E308" s="20"/>
      <c r="F308" s="14"/>
      <c r="G308" s="20"/>
      <c r="H308" s="20"/>
    </row>
    <row r="309" spans="1:8" ht="12.75">
      <c r="A309" s="88" t="s">
        <v>1828</v>
      </c>
      <c r="B309" s="68" t="s">
        <v>67</v>
      </c>
      <c r="C309" s="61" t="s">
        <v>1967</v>
      </c>
      <c r="D309" s="20">
        <v>1825</v>
      </c>
      <c r="E309" s="20">
        <f>D309*1.35685586132</f>
        <v>2476.261946909</v>
      </c>
      <c r="F309" s="14">
        <f>D309*1.35685586132</f>
        <v>2476.261946909</v>
      </c>
      <c r="G309" s="20"/>
      <c r="H309" s="20">
        <f>F309+G309</f>
        <v>2476.261946909</v>
      </c>
    </row>
    <row r="310" spans="1:8" ht="12.75">
      <c r="A310" s="88"/>
      <c r="B310" s="19"/>
      <c r="C310" s="61" t="s">
        <v>1968</v>
      </c>
      <c r="D310" s="20"/>
      <c r="E310" s="20"/>
      <c r="F310" s="14"/>
      <c r="G310" s="20"/>
      <c r="H310" s="20"/>
    </row>
    <row r="311" spans="1:8" ht="12.75">
      <c r="A311" s="88"/>
      <c r="B311" s="19"/>
      <c r="C311" s="19" t="s">
        <v>1969</v>
      </c>
      <c r="D311" s="20"/>
      <c r="E311" s="20"/>
      <c r="F311" s="14"/>
      <c r="G311" s="20"/>
      <c r="H311" s="20"/>
    </row>
    <row r="312" spans="1:8" ht="12.75">
      <c r="A312" s="88"/>
      <c r="B312" s="19"/>
      <c r="C312" s="19" t="s">
        <v>557</v>
      </c>
      <c r="D312" s="20"/>
      <c r="E312" s="20"/>
      <c r="F312" s="14"/>
      <c r="G312" s="20"/>
      <c r="H312" s="20"/>
    </row>
    <row r="313" spans="1:8" ht="12.75">
      <c r="A313" s="88"/>
      <c r="B313" s="19"/>
      <c r="C313" s="19" t="s">
        <v>1570</v>
      </c>
      <c r="D313" s="20"/>
      <c r="E313" s="20"/>
      <c r="F313" s="14"/>
      <c r="G313" s="20"/>
      <c r="H313" s="20"/>
    </row>
    <row r="314" spans="1:8" ht="12.75">
      <c r="A314" s="88"/>
      <c r="B314" s="19"/>
      <c r="C314" s="19" t="s">
        <v>559</v>
      </c>
      <c r="D314" s="20"/>
      <c r="E314" s="20"/>
      <c r="F314" s="14"/>
      <c r="G314" s="20"/>
      <c r="H314" s="20"/>
    </row>
    <row r="315" spans="1:8" ht="12.75">
      <c r="A315" s="88" t="s">
        <v>1829</v>
      </c>
      <c r="B315" s="69" t="s">
        <v>68</v>
      </c>
      <c r="C315" s="61" t="s">
        <v>1970</v>
      </c>
      <c r="D315" s="20">
        <v>283.5</v>
      </c>
      <c r="E315" s="20">
        <f>D315*1.35685586132</f>
        <v>384.66863668421996</v>
      </c>
      <c r="F315" s="14">
        <f>D315*1.35685586132</f>
        <v>384.66863668421996</v>
      </c>
      <c r="G315" s="20"/>
      <c r="H315" s="20">
        <f>F315+G315</f>
        <v>384.66863668421996</v>
      </c>
    </row>
    <row r="316" spans="1:8" ht="12.75">
      <c r="A316" s="88"/>
      <c r="B316" s="19"/>
      <c r="C316" s="61" t="s">
        <v>1971</v>
      </c>
      <c r="D316" s="20"/>
      <c r="E316" s="20"/>
      <c r="F316" s="14"/>
      <c r="G316" s="20"/>
      <c r="H316" s="20"/>
    </row>
    <row r="317" spans="1:8" ht="12.75">
      <c r="A317" s="88"/>
      <c r="B317" s="19"/>
      <c r="C317" s="19" t="s">
        <v>669</v>
      </c>
      <c r="D317" s="20"/>
      <c r="E317" s="20"/>
      <c r="F317" s="14"/>
      <c r="G317" s="20"/>
      <c r="H317" s="20"/>
    </row>
    <row r="318" spans="1:8" ht="12.75">
      <c r="A318" s="88"/>
      <c r="B318" s="19"/>
      <c r="C318" s="19" t="s">
        <v>557</v>
      </c>
      <c r="D318" s="20"/>
      <c r="E318" s="20"/>
      <c r="F318" s="14"/>
      <c r="G318" s="20"/>
      <c r="H318" s="20"/>
    </row>
    <row r="319" spans="1:8" ht="12.75">
      <c r="A319" s="88"/>
      <c r="B319" s="19"/>
      <c r="C319" s="19" t="s">
        <v>558</v>
      </c>
      <c r="D319" s="20"/>
      <c r="E319" s="20"/>
      <c r="F319" s="14"/>
      <c r="G319" s="20"/>
      <c r="H319" s="20"/>
    </row>
    <row r="320" spans="1:8" ht="12.75">
      <c r="A320" s="88"/>
      <c r="B320" s="19"/>
      <c r="C320" s="19" t="s">
        <v>559</v>
      </c>
      <c r="D320" s="20"/>
      <c r="E320" s="20"/>
      <c r="F320" s="14"/>
      <c r="G320" s="20"/>
      <c r="H320" s="20"/>
    </row>
    <row r="321" spans="1:8" ht="12.75">
      <c r="A321" s="88" t="s">
        <v>1830</v>
      </c>
      <c r="B321" s="69" t="s">
        <v>68</v>
      </c>
      <c r="C321" s="61" t="s">
        <v>1970</v>
      </c>
      <c r="D321" s="20">
        <v>283.5</v>
      </c>
      <c r="E321" s="20">
        <f>D321*1.35685586132</f>
        <v>384.66863668421996</v>
      </c>
      <c r="F321" s="14">
        <f>D321*1.35685586132</f>
        <v>384.66863668421996</v>
      </c>
      <c r="G321" s="20"/>
      <c r="H321" s="20">
        <f>F321+G321</f>
        <v>384.66863668421996</v>
      </c>
    </row>
    <row r="322" spans="1:8" ht="12.75">
      <c r="A322" s="88"/>
      <c r="B322" s="19"/>
      <c r="C322" s="61" t="s">
        <v>1971</v>
      </c>
      <c r="D322" s="20"/>
      <c r="E322" s="20"/>
      <c r="F322" s="14"/>
      <c r="G322" s="20"/>
      <c r="H322" s="20"/>
    </row>
    <row r="323" spans="1:8" ht="12.75">
      <c r="A323" s="88"/>
      <c r="B323" s="19"/>
      <c r="C323" s="19" t="s">
        <v>669</v>
      </c>
      <c r="D323" s="20"/>
      <c r="E323" s="20"/>
      <c r="F323" s="14"/>
      <c r="G323" s="20"/>
      <c r="H323" s="20"/>
    </row>
    <row r="324" spans="1:8" ht="12.75">
      <c r="A324" s="88"/>
      <c r="B324" s="19"/>
      <c r="C324" s="19" t="s">
        <v>557</v>
      </c>
      <c r="D324" s="20"/>
      <c r="E324" s="20"/>
      <c r="F324" s="14"/>
      <c r="G324" s="20"/>
      <c r="H324" s="20"/>
    </row>
    <row r="325" spans="1:8" ht="12.75">
      <c r="A325" s="88"/>
      <c r="B325" s="19"/>
      <c r="C325" s="19" t="s">
        <v>558</v>
      </c>
      <c r="D325" s="20"/>
      <c r="E325" s="20"/>
      <c r="F325" s="14"/>
      <c r="G325" s="20"/>
      <c r="H325" s="20"/>
    </row>
    <row r="326" spans="1:8" ht="12.75">
      <c r="A326" s="88"/>
      <c r="B326" s="19"/>
      <c r="C326" s="19" t="s">
        <v>559</v>
      </c>
      <c r="D326" s="20"/>
      <c r="E326" s="20"/>
      <c r="F326" s="14"/>
      <c r="G326" s="20"/>
      <c r="H326" s="20"/>
    </row>
    <row r="327" spans="1:8" ht="12.75">
      <c r="A327" s="88" t="s">
        <v>1831</v>
      </c>
      <c r="B327" s="69" t="s">
        <v>68</v>
      </c>
      <c r="C327" s="61" t="s">
        <v>1970</v>
      </c>
      <c r="D327" s="20">
        <v>283.5</v>
      </c>
      <c r="E327" s="20">
        <f>D327*1.35685586132</f>
        <v>384.66863668421996</v>
      </c>
      <c r="F327" s="14">
        <f>D327*1.35685586132</f>
        <v>384.66863668421996</v>
      </c>
      <c r="G327" s="20"/>
      <c r="H327" s="20">
        <f>F327+G327</f>
        <v>384.66863668421996</v>
      </c>
    </row>
    <row r="328" spans="1:8" ht="12.75">
      <c r="A328" s="88"/>
      <c r="B328" s="19"/>
      <c r="C328" s="61" t="s">
        <v>1971</v>
      </c>
      <c r="D328" s="20"/>
      <c r="E328" s="20"/>
      <c r="F328" s="14"/>
      <c r="G328" s="20"/>
      <c r="H328" s="20"/>
    </row>
    <row r="329" spans="1:8" ht="12.75">
      <c r="A329" s="88"/>
      <c r="B329" s="19"/>
      <c r="C329" s="19" t="s">
        <v>669</v>
      </c>
      <c r="D329" s="20"/>
      <c r="E329" s="20"/>
      <c r="F329" s="14"/>
      <c r="G329" s="20"/>
      <c r="H329" s="20"/>
    </row>
    <row r="330" spans="1:8" ht="12.75">
      <c r="A330" s="88"/>
      <c r="B330" s="19"/>
      <c r="C330" s="19" t="s">
        <v>557</v>
      </c>
      <c r="D330" s="20"/>
      <c r="E330" s="20"/>
      <c r="F330" s="14"/>
      <c r="G330" s="20"/>
      <c r="H330" s="20"/>
    </row>
    <row r="331" spans="1:8" ht="12.75">
      <c r="A331" s="88"/>
      <c r="B331" s="19"/>
      <c r="C331" s="19" t="s">
        <v>558</v>
      </c>
      <c r="D331" s="20"/>
      <c r="E331" s="20"/>
      <c r="F331" s="14"/>
      <c r="G331" s="20"/>
      <c r="H331" s="20"/>
    </row>
    <row r="332" spans="1:8" ht="12.75">
      <c r="A332" s="88"/>
      <c r="B332" s="19"/>
      <c r="C332" s="19" t="s">
        <v>559</v>
      </c>
      <c r="D332" s="20"/>
      <c r="E332" s="20"/>
      <c r="F332" s="14"/>
      <c r="G332" s="20"/>
      <c r="H332" s="20"/>
    </row>
    <row r="333" spans="1:8" ht="12.75">
      <c r="A333" s="88" t="s">
        <v>1832</v>
      </c>
      <c r="B333" s="69" t="s">
        <v>68</v>
      </c>
      <c r="C333" s="61" t="s">
        <v>1970</v>
      </c>
      <c r="D333" s="20">
        <v>283.5</v>
      </c>
      <c r="E333" s="20">
        <f>D333*1.35685586132</f>
        <v>384.66863668421996</v>
      </c>
      <c r="F333" s="14">
        <f>D333*1.35685586132</f>
        <v>384.66863668421996</v>
      </c>
      <c r="G333" s="20"/>
      <c r="H333" s="20">
        <f>F333+G333</f>
        <v>384.66863668421996</v>
      </c>
    </row>
    <row r="334" spans="1:8" ht="12.75">
      <c r="A334" s="88"/>
      <c r="B334" s="19"/>
      <c r="C334" s="61" t="s">
        <v>1972</v>
      </c>
      <c r="D334" s="20"/>
      <c r="E334" s="20"/>
      <c r="F334" s="14"/>
      <c r="G334" s="20"/>
      <c r="H334" s="20"/>
    </row>
    <row r="335" spans="1:8" ht="12.75">
      <c r="A335" s="88"/>
      <c r="B335" s="19"/>
      <c r="C335" s="19" t="s">
        <v>669</v>
      </c>
      <c r="D335" s="20"/>
      <c r="E335" s="20"/>
      <c r="F335" s="14"/>
      <c r="G335" s="20"/>
      <c r="H335" s="20"/>
    </row>
    <row r="336" spans="1:8" ht="12.75">
      <c r="A336" s="88"/>
      <c r="B336" s="19"/>
      <c r="C336" s="19" t="s">
        <v>557</v>
      </c>
      <c r="D336" s="20"/>
      <c r="E336" s="20"/>
      <c r="F336" s="20"/>
      <c r="G336" s="20"/>
      <c r="H336" s="20"/>
    </row>
    <row r="337" spans="1:8" ht="12.75">
      <c r="A337" s="88"/>
      <c r="B337" s="19"/>
      <c r="C337" s="19" t="s">
        <v>1570</v>
      </c>
      <c r="D337" s="20"/>
      <c r="E337" s="20"/>
      <c r="F337" s="20"/>
      <c r="G337" s="20"/>
      <c r="H337" s="20"/>
    </row>
    <row r="338" spans="1:8" ht="12.75">
      <c r="A338" s="89"/>
      <c r="B338" s="21"/>
      <c r="C338" s="21" t="s">
        <v>559</v>
      </c>
      <c r="D338" s="22"/>
      <c r="E338" s="22"/>
      <c r="F338" s="22"/>
      <c r="G338" s="22"/>
      <c r="H338" s="22"/>
    </row>
    <row r="339" spans="1:8" ht="12.75">
      <c r="A339" s="9"/>
      <c r="B339" s="9"/>
      <c r="C339" s="9"/>
      <c r="D339" s="6"/>
      <c r="E339" s="6"/>
      <c r="F339" s="6"/>
      <c r="G339" s="6"/>
      <c r="H339" s="6"/>
    </row>
    <row r="340" spans="1:8" ht="12.75">
      <c r="A340" s="9"/>
      <c r="B340" s="9"/>
      <c r="C340" s="9"/>
      <c r="D340" s="6"/>
      <c r="E340" s="6"/>
      <c r="F340" s="6"/>
      <c r="G340" s="6"/>
      <c r="H340" s="6"/>
    </row>
    <row r="341" spans="1:8" ht="12.75">
      <c r="A341" s="9"/>
      <c r="B341" s="70"/>
      <c r="C341" s="9" t="s">
        <v>69</v>
      </c>
      <c r="D341" s="6"/>
      <c r="E341" s="6"/>
      <c r="F341" s="6"/>
      <c r="G341" s="6"/>
      <c r="H341" s="6"/>
    </row>
    <row r="342" spans="1:8" ht="12.75">
      <c r="A342" s="9"/>
      <c r="B342" s="9"/>
      <c r="C342" s="9"/>
      <c r="D342" s="6"/>
      <c r="E342" s="6"/>
      <c r="F342" s="6"/>
      <c r="G342" s="6"/>
      <c r="H342" s="6"/>
    </row>
    <row r="343" spans="1:8" ht="12.75">
      <c r="A343" s="9"/>
      <c r="B343" s="9"/>
      <c r="C343" s="9"/>
      <c r="D343" s="6"/>
      <c r="E343" s="6"/>
      <c r="F343" s="6"/>
      <c r="G343" s="6"/>
      <c r="H343" s="6"/>
    </row>
    <row r="344" spans="1:8" ht="12.75">
      <c r="A344" s="5" t="s">
        <v>537</v>
      </c>
      <c r="B344" s="5"/>
      <c r="C344" s="5"/>
      <c r="D344" s="8" t="s">
        <v>423</v>
      </c>
      <c r="F344" s="6"/>
      <c r="H344" s="8"/>
    </row>
    <row r="345" spans="1:8" ht="12.75">
      <c r="A345" s="5" t="s">
        <v>538</v>
      </c>
      <c r="B345" s="5"/>
      <c r="C345" s="5"/>
      <c r="D345" s="8" t="s">
        <v>539</v>
      </c>
      <c r="F345" s="6"/>
      <c r="H345" s="8"/>
    </row>
    <row r="346" spans="1:8" ht="12.75">
      <c r="A346" s="5" t="s">
        <v>540</v>
      </c>
      <c r="B346" s="5"/>
      <c r="C346" s="5"/>
      <c r="D346" s="6"/>
      <c r="E346" s="6"/>
      <c r="F346" s="6"/>
      <c r="G346" s="6"/>
      <c r="H346" s="6"/>
    </row>
    <row r="347" spans="1:8" ht="20.25">
      <c r="A347" s="95" t="s">
        <v>415</v>
      </c>
      <c r="B347" s="95"/>
      <c r="C347" s="95"/>
      <c r="D347" s="95"/>
      <c r="E347" s="95"/>
      <c r="F347" s="95"/>
      <c r="G347" s="95"/>
      <c r="H347" s="95"/>
    </row>
    <row r="348" spans="1:8" ht="12.75">
      <c r="A348" s="9"/>
      <c r="B348" s="9"/>
      <c r="C348" s="9"/>
      <c r="D348" s="6"/>
      <c r="E348" s="6"/>
      <c r="F348" s="6"/>
      <c r="G348" s="6"/>
      <c r="H348" s="6"/>
    </row>
    <row r="349" spans="1:8" ht="12.75">
      <c r="A349" s="5"/>
      <c r="B349" s="9"/>
      <c r="C349" s="9"/>
      <c r="D349" s="6"/>
      <c r="E349" s="6"/>
      <c r="F349" s="6"/>
      <c r="G349" s="6"/>
      <c r="H349" s="6"/>
    </row>
    <row r="350" spans="1:8" ht="12.75">
      <c r="A350" s="5" t="s">
        <v>541</v>
      </c>
      <c r="B350" s="5"/>
      <c r="C350" s="5"/>
      <c r="D350" s="5"/>
      <c r="E350" s="5"/>
      <c r="F350" s="6"/>
      <c r="G350" s="6"/>
      <c r="H350" s="6"/>
    </row>
    <row r="351" spans="1:8" ht="12.75">
      <c r="A351" s="9"/>
      <c r="B351" s="9"/>
      <c r="C351" s="9"/>
      <c r="D351" s="6"/>
      <c r="E351" s="6"/>
      <c r="F351" s="6"/>
      <c r="G351" s="6"/>
      <c r="H351" s="6"/>
    </row>
    <row r="352" spans="1:8" ht="12.75">
      <c r="A352" s="9"/>
      <c r="B352" s="9"/>
      <c r="C352" s="9"/>
      <c r="D352" s="6"/>
      <c r="E352" s="6"/>
      <c r="F352" s="6"/>
      <c r="G352" s="6"/>
      <c r="H352" s="6"/>
    </row>
    <row r="353" spans="1:8" ht="12.75">
      <c r="A353" s="10"/>
      <c r="B353" s="10"/>
      <c r="C353" s="10"/>
      <c r="D353" s="10" t="s">
        <v>543</v>
      </c>
      <c r="E353" s="10" t="s">
        <v>543</v>
      </c>
      <c r="F353" s="10" t="s">
        <v>544</v>
      </c>
      <c r="G353" s="10" t="s">
        <v>545</v>
      </c>
      <c r="H353" s="10" t="s">
        <v>546</v>
      </c>
    </row>
    <row r="354" spans="1:8" ht="12.75">
      <c r="A354" s="11" t="s">
        <v>547</v>
      </c>
      <c r="B354" s="11" t="s">
        <v>548</v>
      </c>
      <c r="C354" s="11" t="s">
        <v>549</v>
      </c>
      <c r="D354" s="11" t="s">
        <v>550</v>
      </c>
      <c r="E354" s="11" t="s">
        <v>551</v>
      </c>
      <c r="F354" s="11" t="s">
        <v>424</v>
      </c>
      <c r="G354" s="11" t="s">
        <v>1100</v>
      </c>
      <c r="H354" s="11" t="s">
        <v>552</v>
      </c>
    </row>
    <row r="355" spans="1:8" ht="12.75">
      <c r="A355" s="12"/>
      <c r="B355" s="12"/>
      <c r="C355" s="12"/>
      <c r="D355" s="12" t="s">
        <v>553</v>
      </c>
      <c r="E355" s="12">
        <v>2007</v>
      </c>
      <c r="F355" s="12">
        <v>2006</v>
      </c>
      <c r="G355" s="12">
        <v>2006</v>
      </c>
      <c r="H355" s="12">
        <v>2007</v>
      </c>
    </row>
    <row r="356" spans="1:8" ht="12.75">
      <c r="A356" s="87" t="s">
        <v>1833</v>
      </c>
      <c r="B356" s="69" t="s">
        <v>68</v>
      </c>
      <c r="C356" s="60" t="s">
        <v>1970</v>
      </c>
      <c r="D356" s="18">
        <v>283.5</v>
      </c>
      <c r="E356" s="18">
        <f>D356*1.35685586132</f>
        <v>384.66863668421996</v>
      </c>
      <c r="F356" s="14">
        <f>D356*1.35685586132</f>
        <v>384.66863668421996</v>
      </c>
      <c r="G356" s="18"/>
      <c r="H356" s="18">
        <f>F356+G356</f>
        <v>384.66863668421996</v>
      </c>
    </row>
    <row r="357" spans="1:8" ht="12.75">
      <c r="A357" s="88"/>
      <c r="B357" s="19"/>
      <c r="C357" s="61" t="s">
        <v>1972</v>
      </c>
      <c r="D357" s="20"/>
      <c r="E357" s="20"/>
      <c r="F357" s="14"/>
      <c r="G357" s="20"/>
      <c r="H357" s="20"/>
    </row>
    <row r="358" spans="1:8" ht="12.75">
      <c r="A358" s="88"/>
      <c r="B358" s="19"/>
      <c r="C358" s="19" t="s">
        <v>669</v>
      </c>
      <c r="D358" s="20"/>
      <c r="E358" s="20"/>
      <c r="F358" s="14"/>
      <c r="G358" s="20"/>
      <c r="H358" s="20"/>
    </row>
    <row r="359" spans="1:8" ht="12.75">
      <c r="A359" s="88"/>
      <c r="B359" s="19"/>
      <c r="C359" s="19" t="s">
        <v>557</v>
      </c>
      <c r="D359" s="20"/>
      <c r="E359" s="20"/>
      <c r="F359" s="14"/>
      <c r="G359" s="20"/>
      <c r="H359" s="20"/>
    </row>
    <row r="360" spans="1:8" ht="12.75">
      <c r="A360" s="88"/>
      <c r="B360" s="19"/>
      <c r="C360" s="19" t="s">
        <v>1570</v>
      </c>
      <c r="D360" s="20"/>
      <c r="E360" s="20"/>
      <c r="F360" s="14"/>
      <c r="G360" s="20"/>
      <c r="H360" s="20"/>
    </row>
    <row r="361" spans="1:8" ht="12.75">
      <c r="A361" s="88"/>
      <c r="B361" s="19"/>
      <c r="C361" s="19" t="s">
        <v>559</v>
      </c>
      <c r="D361" s="20"/>
      <c r="E361" s="20"/>
      <c r="F361" s="14"/>
      <c r="G361" s="20"/>
      <c r="H361" s="20"/>
    </row>
    <row r="362" spans="1:8" ht="12.75">
      <c r="A362" s="88" t="s">
        <v>1834</v>
      </c>
      <c r="B362" s="69" t="s">
        <v>68</v>
      </c>
      <c r="C362" s="61" t="s">
        <v>1970</v>
      </c>
      <c r="D362" s="20">
        <v>283.5</v>
      </c>
      <c r="E362" s="20">
        <f>D362*1.35685586132</f>
        <v>384.66863668421996</v>
      </c>
      <c r="F362" s="14">
        <f>D362*1.35685586132</f>
        <v>384.66863668421996</v>
      </c>
      <c r="G362" s="20"/>
      <c r="H362" s="20">
        <f>F362+G362</f>
        <v>384.66863668421996</v>
      </c>
    </row>
    <row r="363" spans="1:8" ht="12.75">
      <c r="A363" s="88"/>
      <c r="B363" s="19"/>
      <c r="C363" s="61" t="s">
        <v>1972</v>
      </c>
      <c r="D363" s="20"/>
      <c r="E363" s="20"/>
      <c r="F363" s="14"/>
      <c r="G363" s="20"/>
      <c r="H363" s="20"/>
    </row>
    <row r="364" spans="1:8" ht="12.75">
      <c r="A364" s="88"/>
      <c r="B364" s="19"/>
      <c r="C364" s="19" t="s">
        <v>669</v>
      </c>
      <c r="D364" s="20"/>
      <c r="E364" s="20"/>
      <c r="F364" s="14"/>
      <c r="G364" s="20"/>
      <c r="H364" s="20"/>
    </row>
    <row r="365" spans="1:8" ht="12.75">
      <c r="A365" s="88"/>
      <c r="B365" s="19"/>
      <c r="C365" s="19" t="s">
        <v>557</v>
      </c>
      <c r="D365" s="20"/>
      <c r="E365" s="20"/>
      <c r="F365" s="14"/>
      <c r="G365" s="20"/>
      <c r="H365" s="20"/>
    </row>
    <row r="366" spans="1:8" ht="12.75">
      <c r="A366" s="88"/>
      <c r="B366" s="19"/>
      <c r="C366" s="19" t="s">
        <v>1570</v>
      </c>
      <c r="D366" s="20"/>
      <c r="E366" s="20"/>
      <c r="F366" s="14"/>
      <c r="G366" s="20"/>
      <c r="H366" s="20"/>
    </row>
    <row r="367" spans="1:8" ht="12.75">
      <c r="A367" s="88"/>
      <c r="B367" s="19"/>
      <c r="C367" s="19" t="s">
        <v>559</v>
      </c>
      <c r="D367" s="20"/>
      <c r="E367" s="20"/>
      <c r="F367" s="14"/>
      <c r="G367" s="20"/>
      <c r="H367" s="20"/>
    </row>
    <row r="368" spans="1:8" ht="12.75">
      <c r="A368" s="88" t="s">
        <v>1835</v>
      </c>
      <c r="B368" s="68" t="s">
        <v>70</v>
      </c>
      <c r="C368" s="61" t="s">
        <v>1973</v>
      </c>
      <c r="D368" s="20">
        <v>3109.3</v>
      </c>
      <c r="E368" s="20">
        <f>D368*1.35685586132</f>
        <v>4218.871929602276</v>
      </c>
      <c r="F368" s="14">
        <f>D368*1.35685586132</f>
        <v>4218.871929602276</v>
      </c>
      <c r="G368" s="20"/>
      <c r="H368" s="20">
        <f>F368+G368</f>
        <v>4218.871929602276</v>
      </c>
    </row>
    <row r="369" spans="1:8" ht="12.75">
      <c r="A369" s="88"/>
      <c r="B369" s="19"/>
      <c r="C369" s="19" t="s">
        <v>1974</v>
      </c>
      <c r="D369" s="20"/>
      <c r="E369" s="20"/>
      <c r="F369" s="14"/>
      <c r="G369" s="20"/>
      <c r="H369" s="20"/>
    </row>
    <row r="370" spans="1:8" ht="12.75">
      <c r="A370" s="88"/>
      <c r="B370" s="19"/>
      <c r="C370" s="19" t="s">
        <v>1975</v>
      </c>
      <c r="D370" s="20"/>
      <c r="E370" s="20"/>
      <c r="F370" s="14"/>
      <c r="G370" s="20"/>
      <c r="H370" s="20"/>
    </row>
    <row r="371" spans="1:8" ht="12.75">
      <c r="A371" s="88"/>
      <c r="B371" s="19"/>
      <c r="C371" s="19" t="s">
        <v>557</v>
      </c>
      <c r="D371" s="20"/>
      <c r="E371" s="20"/>
      <c r="F371" s="14"/>
      <c r="G371" s="20"/>
      <c r="H371" s="20"/>
    </row>
    <row r="372" spans="1:8" ht="12.75">
      <c r="A372" s="88"/>
      <c r="B372" s="19"/>
      <c r="C372" s="19" t="s">
        <v>1570</v>
      </c>
      <c r="D372" s="20"/>
      <c r="E372" s="20"/>
      <c r="F372" s="14"/>
      <c r="G372" s="20"/>
      <c r="H372" s="20"/>
    </row>
    <row r="373" spans="1:8" ht="12.75">
      <c r="A373" s="88"/>
      <c r="B373" s="19"/>
      <c r="C373" s="19" t="s">
        <v>559</v>
      </c>
      <c r="D373" s="20"/>
      <c r="E373" s="20"/>
      <c r="F373" s="14"/>
      <c r="G373" s="20"/>
      <c r="H373" s="20"/>
    </row>
    <row r="374" spans="1:8" ht="12.75">
      <c r="A374" s="88" t="s">
        <v>1836</v>
      </c>
      <c r="B374" s="68" t="s">
        <v>71</v>
      </c>
      <c r="C374" s="61" t="s">
        <v>1973</v>
      </c>
      <c r="D374" s="20">
        <v>4650</v>
      </c>
      <c r="E374" s="20">
        <f>D374*1.35685586132</f>
        <v>6309.379755137999</v>
      </c>
      <c r="F374" s="14">
        <f>D374*1.35685586132</f>
        <v>6309.379755137999</v>
      </c>
      <c r="G374" s="20"/>
      <c r="H374" s="20">
        <f>F374+G374</f>
        <v>6309.379755137999</v>
      </c>
    </row>
    <row r="375" spans="1:8" ht="12.75">
      <c r="A375" s="88"/>
      <c r="B375" s="19"/>
      <c r="C375" s="19" t="s">
        <v>1976</v>
      </c>
      <c r="D375" s="20"/>
      <c r="E375" s="20"/>
      <c r="F375" s="14"/>
      <c r="G375" s="20"/>
      <c r="H375" s="20"/>
    </row>
    <row r="376" spans="1:8" ht="12.75">
      <c r="A376" s="88"/>
      <c r="B376" s="19"/>
      <c r="C376" s="19" t="s">
        <v>1977</v>
      </c>
      <c r="D376" s="20"/>
      <c r="E376" s="20"/>
      <c r="F376" s="14"/>
      <c r="G376" s="20"/>
      <c r="H376" s="20"/>
    </row>
    <row r="377" spans="1:8" ht="12.75">
      <c r="A377" s="88"/>
      <c r="B377" s="19"/>
      <c r="C377" s="19" t="s">
        <v>557</v>
      </c>
      <c r="D377" s="20"/>
      <c r="E377" s="20"/>
      <c r="F377" s="14"/>
      <c r="G377" s="20"/>
      <c r="H377" s="20"/>
    </row>
    <row r="378" spans="1:8" ht="12.75">
      <c r="A378" s="88"/>
      <c r="B378" s="19"/>
      <c r="C378" s="19" t="s">
        <v>1570</v>
      </c>
      <c r="D378" s="20"/>
      <c r="E378" s="20"/>
      <c r="F378" s="14"/>
      <c r="G378" s="20"/>
      <c r="H378" s="20"/>
    </row>
    <row r="379" spans="1:8" ht="12.75">
      <c r="A379" s="88"/>
      <c r="B379" s="19"/>
      <c r="C379" s="19" t="s">
        <v>559</v>
      </c>
      <c r="D379" s="20"/>
      <c r="E379" s="20"/>
      <c r="F379" s="14"/>
      <c r="G379" s="20"/>
      <c r="H379" s="20"/>
    </row>
    <row r="380" spans="1:8" ht="12.75">
      <c r="A380" s="88" t="s">
        <v>1837</v>
      </c>
      <c r="B380" s="68" t="s">
        <v>72</v>
      </c>
      <c r="C380" s="61" t="s">
        <v>1978</v>
      </c>
      <c r="D380" s="20">
        <v>490</v>
      </c>
      <c r="E380" s="20">
        <f>D380*1.35685586132</f>
        <v>664.8593720468</v>
      </c>
      <c r="F380" s="14">
        <f>D380*1.35685586132</f>
        <v>664.8593720468</v>
      </c>
      <c r="G380" s="20"/>
      <c r="H380" s="20">
        <f>F380+G380</f>
        <v>664.8593720468</v>
      </c>
    </row>
    <row r="381" spans="1:8" ht="12.75">
      <c r="A381" s="88"/>
      <c r="B381" s="19"/>
      <c r="C381" s="19" t="s">
        <v>1979</v>
      </c>
      <c r="D381" s="20"/>
      <c r="E381" s="20"/>
      <c r="F381" s="14"/>
      <c r="G381" s="20"/>
      <c r="H381" s="20"/>
    </row>
    <row r="382" spans="1:8" ht="12.75">
      <c r="A382" s="88"/>
      <c r="B382" s="19"/>
      <c r="C382" s="19" t="s">
        <v>1980</v>
      </c>
      <c r="D382" s="20"/>
      <c r="E382" s="20"/>
      <c r="F382" s="14"/>
      <c r="G382" s="20"/>
      <c r="H382" s="20"/>
    </row>
    <row r="383" spans="1:8" ht="12.75">
      <c r="A383" s="88"/>
      <c r="B383" s="19"/>
      <c r="C383" s="19" t="s">
        <v>1981</v>
      </c>
      <c r="D383" s="20"/>
      <c r="E383" s="20"/>
      <c r="F383" s="14"/>
      <c r="G383" s="20"/>
      <c r="H383" s="20"/>
    </row>
    <row r="384" spans="1:8" ht="12.75">
      <c r="A384" s="88"/>
      <c r="B384" s="19"/>
      <c r="C384" s="19" t="s">
        <v>557</v>
      </c>
      <c r="D384" s="20"/>
      <c r="E384" s="20"/>
      <c r="F384" s="14"/>
      <c r="G384" s="20"/>
      <c r="H384" s="20"/>
    </row>
    <row r="385" spans="1:8" ht="12.75">
      <c r="A385" s="88"/>
      <c r="B385" s="19"/>
      <c r="C385" s="19" t="s">
        <v>1570</v>
      </c>
      <c r="D385" s="20"/>
      <c r="E385" s="20"/>
      <c r="F385" s="14"/>
      <c r="G385" s="20"/>
      <c r="H385" s="20"/>
    </row>
    <row r="386" spans="1:8" ht="12.75">
      <c r="A386" s="88"/>
      <c r="B386" s="19"/>
      <c r="C386" s="19" t="s">
        <v>559</v>
      </c>
      <c r="D386" s="20"/>
      <c r="E386" s="20"/>
      <c r="F386" s="14"/>
      <c r="G386" s="20"/>
      <c r="H386" s="20"/>
    </row>
    <row r="387" spans="1:8" ht="12.75">
      <c r="A387" s="88" t="s">
        <v>1838</v>
      </c>
      <c r="B387" s="68" t="s">
        <v>73</v>
      </c>
      <c r="C387" s="61" t="s">
        <v>1982</v>
      </c>
      <c r="D387" s="20">
        <v>30196.2</v>
      </c>
      <c r="E387" s="20">
        <f>D387*1.35685586132</f>
        <v>40971.89095959098</v>
      </c>
      <c r="F387" s="14">
        <f>D387*1.35685586132</f>
        <v>40971.89095959098</v>
      </c>
      <c r="G387" s="20"/>
      <c r="H387" s="20">
        <f>F387+G387</f>
        <v>40971.89095959098</v>
      </c>
    </row>
    <row r="388" spans="1:8" ht="12.75">
      <c r="A388" s="88"/>
      <c r="B388" s="19"/>
      <c r="C388" s="61" t="s">
        <v>1983</v>
      </c>
      <c r="D388" s="20"/>
      <c r="E388" s="20"/>
      <c r="F388" s="14"/>
      <c r="G388" s="20"/>
      <c r="H388" s="20"/>
    </row>
    <row r="389" spans="1:8" ht="12.75">
      <c r="A389" s="88"/>
      <c r="B389" s="19"/>
      <c r="C389" s="19" t="s">
        <v>1984</v>
      </c>
      <c r="D389" s="20"/>
      <c r="E389" s="20"/>
      <c r="F389" s="14"/>
      <c r="G389" s="20"/>
      <c r="H389" s="20"/>
    </row>
    <row r="390" spans="1:8" ht="12.75">
      <c r="A390" s="88"/>
      <c r="B390" s="19"/>
      <c r="C390" s="19" t="s">
        <v>557</v>
      </c>
      <c r="D390" s="20"/>
      <c r="E390" s="20"/>
      <c r="F390" s="14"/>
      <c r="G390" s="20"/>
      <c r="H390" s="20"/>
    </row>
    <row r="391" spans="1:8" ht="12.75">
      <c r="A391" s="88"/>
      <c r="B391" s="19"/>
      <c r="C391" s="19" t="s">
        <v>1985</v>
      </c>
      <c r="D391" s="20"/>
      <c r="E391" s="20"/>
      <c r="F391" s="14"/>
      <c r="G391" s="20"/>
      <c r="H391" s="20"/>
    </row>
    <row r="392" spans="1:8" ht="12.75">
      <c r="A392" s="88"/>
      <c r="B392" s="19"/>
      <c r="C392" s="19" t="s">
        <v>559</v>
      </c>
      <c r="D392" s="20"/>
      <c r="E392" s="20"/>
      <c r="F392" s="14"/>
      <c r="G392" s="20"/>
      <c r="H392" s="20"/>
    </row>
    <row r="393" spans="1:8" ht="12.75">
      <c r="A393" s="88"/>
      <c r="B393" s="19"/>
      <c r="C393" s="19"/>
      <c r="D393" s="20"/>
      <c r="E393" s="20"/>
      <c r="F393" s="14"/>
      <c r="G393" s="20"/>
      <c r="H393" s="20"/>
    </row>
    <row r="394" spans="1:8" ht="12.75">
      <c r="A394" s="88" t="s">
        <v>1839</v>
      </c>
      <c r="B394" s="68" t="s">
        <v>74</v>
      </c>
      <c r="C394" s="61" t="s">
        <v>1967</v>
      </c>
      <c r="D394" s="20">
        <v>1825</v>
      </c>
      <c r="E394" s="20">
        <f>D394*1.35685586132</f>
        <v>2476.261946909</v>
      </c>
      <c r="F394" s="14">
        <f>D394*1.35685586132</f>
        <v>2476.261946909</v>
      </c>
      <c r="G394" s="20"/>
      <c r="H394" s="20">
        <f>F394+G394</f>
        <v>2476.261946909</v>
      </c>
    </row>
    <row r="395" spans="1:8" ht="12.75">
      <c r="A395" s="88"/>
      <c r="B395" s="19"/>
      <c r="C395" s="19" t="s">
        <v>1986</v>
      </c>
      <c r="D395" s="20"/>
      <c r="E395" s="20"/>
      <c r="F395" s="14"/>
      <c r="G395" s="20"/>
      <c r="H395" s="20"/>
    </row>
    <row r="396" spans="1:8" ht="12.75">
      <c r="A396" s="88"/>
      <c r="B396" s="19"/>
      <c r="C396" s="19" t="s">
        <v>1987</v>
      </c>
      <c r="D396" s="20"/>
      <c r="E396" s="20"/>
      <c r="F396" s="14"/>
      <c r="G396" s="20"/>
      <c r="H396" s="20"/>
    </row>
    <row r="397" spans="1:8" ht="12.75">
      <c r="A397" s="88"/>
      <c r="B397" s="19"/>
      <c r="C397" s="19" t="s">
        <v>557</v>
      </c>
      <c r="D397" s="20"/>
      <c r="E397" s="20"/>
      <c r="F397" s="14"/>
      <c r="G397" s="20"/>
      <c r="H397" s="20"/>
    </row>
    <row r="398" spans="1:8" ht="12.75">
      <c r="A398" s="88"/>
      <c r="B398" s="19"/>
      <c r="C398" s="19" t="s">
        <v>1988</v>
      </c>
      <c r="D398" s="20"/>
      <c r="E398" s="20"/>
      <c r="F398" s="14"/>
      <c r="G398" s="20"/>
      <c r="H398" s="20"/>
    </row>
    <row r="399" spans="1:8" ht="12.75">
      <c r="A399" s="88"/>
      <c r="B399" s="19"/>
      <c r="C399" s="19" t="s">
        <v>559</v>
      </c>
      <c r="D399" s="20"/>
      <c r="E399" s="20"/>
      <c r="F399" s="14"/>
      <c r="G399" s="20"/>
      <c r="H399" s="20"/>
    </row>
    <row r="400" spans="1:8" ht="12.75">
      <c r="A400" s="88" t="s">
        <v>1840</v>
      </c>
      <c r="B400" s="68" t="s">
        <v>75</v>
      </c>
      <c r="C400" s="61" t="s">
        <v>1989</v>
      </c>
      <c r="D400" s="20">
        <v>2307.79</v>
      </c>
      <c r="E400" s="20">
        <f>D400*1.35685586132</f>
        <v>3131.3383881956825</v>
      </c>
      <c r="F400" s="14">
        <f>D400*1.35685586132</f>
        <v>3131.3383881956825</v>
      </c>
      <c r="G400" s="20"/>
      <c r="H400" s="20">
        <f>F400+G400</f>
        <v>3131.3383881956825</v>
      </c>
    </row>
    <row r="401" spans="1:8" ht="12.75">
      <c r="A401" s="88"/>
      <c r="B401" s="19"/>
      <c r="C401" s="19" t="s">
        <v>1990</v>
      </c>
      <c r="D401" s="20"/>
      <c r="E401" s="20"/>
      <c r="F401" s="14"/>
      <c r="G401" s="20"/>
      <c r="H401" s="20"/>
    </row>
    <row r="402" spans="1:8" ht="12.75">
      <c r="A402" s="88"/>
      <c r="B402" s="19"/>
      <c r="C402" s="19" t="s">
        <v>1991</v>
      </c>
      <c r="D402" s="20"/>
      <c r="E402" s="20"/>
      <c r="F402" s="20"/>
      <c r="G402" s="20"/>
      <c r="H402" s="20"/>
    </row>
    <row r="403" spans="1:8" ht="12.75">
      <c r="A403" s="88"/>
      <c r="B403" s="19"/>
      <c r="C403" s="19" t="s">
        <v>557</v>
      </c>
      <c r="D403" s="20"/>
      <c r="E403" s="20"/>
      <c r="F403" s="20"/>
      <c r="G403" s="20"/>
      <c r="H403" s="20"/>
    </row>
    <row r="404" spans="1:8" ht="12.75">
      <c r="A404" s="88"/>
      <c r="B404" s="19"/>
      <c r="C404" s="19" t="s">
        <v>1570</v>
      </c>
      <c r="D404" s="20"/>
      <c r="E404" s="20"/>
      <c r="F404" s="20"/>
      <c r="G404" s="20"/>
      <c r="H404" s="20"/>
    </row>
    <row r="405" spans="1:8" ht="12.75">
      <c r="A405" s="89"/>
      <c r="B405" s="21"/>
      <c r="C405" s="21" t="s">
        <v>559</v>
      </c>
      <c r="D405" s="22"/>
      <c r="E405" s="22"/>
      <c r="F405" s="22"/>
      <c r="G405" s="22"/>
      <c r="H405" s="22"/>
    </row>
    <row r="406" spans="1:8" ht="12.75">
      <c r="A406" s="90"/>
      <c r="B406" s="9"/>
      <c r="C406" s="9"/>
      <c r="D406" s="6"/>
      <c r="E406" s="6"/>
      <c r="F406" s="6"/>
      <c r="G406" s="6"/>
      <c r="H406" s="6"/>
    </row>
    <row r="407" spans="1:8" ht="12.75">
      <c r="A407" s="90"/>
      <c r="B407" s="9"/>
      <c r="C407" s="9"/>
      <c r="D407" s="6"/>
      <c r="E407" s="6"/>
      <c r="F407" s="6"/>
      <c r="G407" s="6"/>
      <c r="H407" s="6"/>
    </row>
    <row r="408" spans="1:8" ht="12.75">
      <c r="A408" s="9"/>
      <c r="B408" s="9"/>
      <c r="C408" s="9"/>
      <c r="D408" s="6"/>
      <c r="E408" s="6"/>
      <c r="F408" s="6"/>
      <c r="G408" s="6"/>
      <c r="H408" s="6"/>
    </row>
    <row r="409" spans="1:8" ht="12.75">
      <c r="A409" s="9"/>
      <c r="B409" s="9"/>
      <c r="C409" s="9"/>
      <c r="D409" s="6"/>
      <c r="E409" s="6"/>
      <c r="F409" s="6"/>
      <c r="G409" s="6"/>
      <c r="H409" s="6"/>
    </row>
    <row r="410" spans="1:8" ht="12.75">
      <c r="A410" s="9"/>
      <c r="B410" s="9"/>
      <c r="C410" s="9"/>
      <c r="D410" s="6"/>
      <c r="E410" s="6"/>
      <c r="F410" s="6"/>
      <c r="G410" s="6"/>
      <c r="H410" s="6"/>
    </row>
    <row r="411" spans="1:8" ht="12.75">
      <c r="A411" s="9"/>
      <c r="B411" s="9"/>
      <c r="C411" s="9"/>
      <c r="D411" s="6"/>
      <c r="E411" s="6"/>
      <c r="F411" s="6"/>
      <c r="G411" s="6"/>
      <c r="H411" s="6"/>
    </row>
    <row r="412" spans="1:8" ht="12.75">
      <c r="A412" s="5" t="s">
        <v>537</v>
      </c>
      <c r="B412" s="5"/>
      <c r="C412" s="5"/>
      <c r="D412" s="8" t="s">
        <v>423</v>
      </c>
      <c r="F412" s="6"/>
      <c r="H412" s="8"/>
    </row>
    <row r="413" spans="1:8" ht="12.75">
      <c r="A413" s="5" t="s">
        <v>538</v>
      </c>
      <c r="B413" s="5"/>
      <c r="C413" s="5"/>
      <c r="D413" s="8" t="s">
        <v>539</v>
      </c>
      <c r="F413" s="6"/>
      <c r="H413" s="8"/>
    </row>
    <row r="414" spans="1:8" ht="12.75">
      <c r="A414" s="5" t="s">
        <v>540</v>
      </c>
      <c r="B414" s="5"/>
      <c r="C414" s="5"/>
      <c r="D414" s="6"/>
      <c r="E414" s="6"/>
      <c r="F414" s="6"/>
      <c r="G414" s="6"/>
      <c r="H414" s="6"/>
    </row>
    <row r="415" spans="1:8" ht="20.25">
      <c r="A415" s="95" t="s">
        <v>415</v>
      </c>
      <c r="B415" s="95"/>
      <c r="C415" s="95"/>
      <c r="D415" s="95"/>
      <c r="E415" s="95"/>
      <c r="F415" s="95"/>
      <c r="G415" s="95"/>
      <c r="H415" s="95"/>
    </row>
    <row r="416" spans="1:8" ht="12.75">
      <c r="A416" s="9"/>
      <c r="B416" s="9"/>
      <c r="C416" s="9"/>
      <c r="D416" s="6"/>
      <c r="E416" s="6"/>
      <c r="F416" s="6"/>
      <c r="G416" s="6"/>
      <c r="H416" s="6"/>
    </row>
    <row r="417" spans="1:8" ht="12.75">
      <c r="A417" s="5"/>
      <c r="B417" s="9"/>
      <c r="C417" s="9"/>
      <c r="D417" s="6"/>
      <c r="E417" s="6"/>
      <c r="F417" s="6"/>
      <c r="G417" s="6"/>
      <c r="H417" s="6"/>
    </row>
    <row r="418" spans="1:8" ht="12.75">
      <c r="A418" s="5" t="s">
        <v>541</v>
      </c>
      <c r="B418" s="5"/>
      <c r="C418" s="5"/>
      <c r="D418" s="5"/>
      <c r="E418" s="5"/>
      <c r="F418" s="6"/>
      <c r="G418" s="6"/>
      <c r="H418" s="6"/>
    </row>
    <row r="419" spans="1:8" ht="12.75">
      <c r="A419" s="9"/>
      <c r="B419" s="9"/>
      <c r="C419" s="9"/>
      <c r="D419" s="6"/>
      <c r="E419" s="6"/>
      <c r="F419" s="6"/>
      <c r="G419" s="6"/>
      <c r="H419" s="6"/>
    </row>
    <row r="420" spans="1:8" ht="12.75">
      <c r="A420" s="9"/>
      <c r="B420" s="9"/>
      <c r="C420" s="9"/>
      <c r="D420" s="6"/>
      <c r="E420" s="6"/>
      <c r="F420" s="6"/>
      <c r="G420" s="6"/>
      <c r="H420" s="6"/>
    </row>
    <row r="421" spans="1:8" ht="12.75">
      <c r="A421" s="10"/>
      <c r="B421" s="10"/>
      <c r="C421" s="10"/>
      <c r="D421" s="10" t="s">
        <v>543</v>
      </c>
      <c r="E421" s="10" t="s">
        <v>543</v>
      </c>
      <c r="F421" s="10" t="s">
        <v>544</v>
      </c>
      <c r="G421" s="10" t="s">
        <v>545</v>
      </c>
      <c r="H421" s="10" t="s">
        <v>546</v>
      </c>
    </row>
    <row r="422" spans="1:8" ht="12.75">
      <c r="A422" s="11" t="s">
        <v>547</v>
      </c>
      <c r="B422" s="11" t="s">
        <v>548</v>
      </c>
      <c r="C422" s="11" t="s">
        <v>549</v>
      </c>
      <c r="D422" s="11" t="s">
        <v>550</v>
      </c>
      <c r="E422" s="11" t="s">
        <v>551</v>
      </c>
      <c r="F422" s="11" t="s">
        <v>424</v>
      </c>
      <c r="G422" s="11" t="s">
        <v>1100</v>
      </c>
      <c r="H422" s="11" t="s">
        <v>552</v>
      </c>
    </row>
    <row r="423" spans="1:8" ht="12.75">
      <c r="A423" s="12"/>
      <c r="B423" s="12"/>
      <c r="C423" s="12"/>
      <c r="D423" s="12" t="s">
        <v>553</v>
      </c>
      <c r="E423" s="12">
        <v>2007</v>
      </c>
      <c r="F423" s="12">
        <v>2006</v>
      </c>
      <c r="G423" s="12">
        <v>2006</v>
      </c>
      <c r="H423" s="12">
        <v>2007</v>
      </c>
    </row>
    <row r="424" spans="1:8" ht="12.75">
      <c r="A424" s="87" t="s">
        <v>1841</v>
      </c>
      <c r="B424" s="68" t="s">
        <v>76</v>
      </c>
      <c r="C424" s="60" t="s">
        <v>1992</v>
      </c>
      <c r="D424" s="18">
        <v>500</v>
      </c>
      <c r="E424" s="18">
        <f>D424*1.35685586132</f>
        <v>678.4279306599999</v>
      </c>
      <c r="F424" s="14">
        <f>D424*1.35685586132</f>
        <v>678.4279306599999</v>
      </c>
      <c r="G424" s="18">
        <v>0</v>
      </c>
      <c r="H424" s="18">
        <f>F424+G424</f>
        <v>678.4279306599999</v>
      </c>
    </row>
    <row r="425" spans="1:8" ht="12.75">
      <c r="A425" s="88"/>
      <c r="B425" s="19"/>
      <c r="C425" s="61" t="s">
        <v>1964</v>
      </c>
      <c r="D425" s="20"/>
      <c r="E425" s="20"/>
      <c r="F425" s="14"/>
      <c r="G425" s="20"/>
      <c r="H425" s="20"/>
    </row>
    <row r="426" spans="1:8" ht="12.75">
      <c r="A426" s="88"/>
      <c r="B426" s="19"/>
      <c r="C426" s="19" t="s">
        <v>1993</v>
      </c>
      <c r="D426" s="20"/>
      <c r="E426" s="20"/>
      <c r="F426" s="14"/>
      <c r="G426" s="20"/>
      <c r="H426" s="20"/>
    </row>
    <row r="427" spans="1:8" ht="12.75">
      <c r="A427" s="88"/>
      <c r="B427" s="19"/>
      <c r="C427" s="19" t="s">
        <v>557</v>
      </c>
      <c r="D427" s="20"/>
      <c r="E427" s="20"/>
      <c r="F427" s="14"/>
      <c r="G427" s="20"/>
      <c r="H427" s="20"/>
    </row>
    <row r="428" spans="1:8" ht="12.75">
      <c r="A428" s="88"/>
      <c r="B428" s="19"/>
      <c r="C428" s="19" t="s">
        <v>1570</v>
      </c>
      <c r="D428" s="20"/>
      <c r="E428" s="20"/>
      <c r="F428" s="14"/>
      <c r="G428" s="20"/>
      <c r="H428" s="20"/>
    </row>
    <row r="429" spans="1:8" ht="12.75">
      <c r="A429" s="88"/>
      <c r="B429" s="19"/>
      <c r="C429" s="19" t="s">
        <v>559</v>
      </c>
      <c r="D429" s="20"/>
      <c r="E429" s="20"/>
      <c r="F429" s="14"/>
      <c r="G429" s="20"/>
      <c r="H429" s="20"/>
    </row>
    <row r="430" spans="1:8" ht="12.75">
      <c r="A430" s="88" t="s">
        <v>1842</v>
      </c>
      <c r="B430" s="68" t="s">
        <v>77</v>
      </c>
      <c r="C430" s="61" t="s">
        <v>1992</v>
      </c>
      <c r="D430" s="20">
        <v>600</v>
      </c>
      <c r="E430" s="20">
        <f>D430*1.35685586132</f>
        <v>814.1135167919999</v>
      </c>
      <c r="F430" s="14">
        <f>D430*1.35685586132</f>
        <v>814.1135167919999</v>
      </c>
      <c r="G430" s="20"/>
      <c r="H430" s="20">
        <f>F430+G430</f>
        <v>814.1135167919999</v>
      </c>
    </row>
    <row r="431" spans="1:8" ht="12.75">
      <c r="A431" s="88"/>
      <c r="B431" s="19"/>
      <c r="C431" s="61" t="s">
        <v>1994</v>
      </c>
      <c r="D431" s="20"/>
      <c r="E431" s="20"/>
      <c r="F431" s="14"/>
      <c r="G431" s="20"/>
      <c r="H431" s="20"/>
    </row>
    <row r="432" spans="1:8" ht="12.75">
      <c r="A432" s="88"/>
      <c r="B432" s="19"/>
      <c r="C432" s="19" t="s">
        <v>1995</v>
      </c>
      <c r="D432" s="20"/>
      <c r="E432" s="20"/>
      <c r="F432" s="14"/>
      <c r="G432" s="20"/>
      <c r="H432" s="20"/>
    </row>
    <row r="433" spans="1:8" ht="12.75">
      <c r="A433" s="88"/>
      <c r="B433" s="19"/>
      <c r="C433" s="19" t="s">
        <v>557</v>
      </c>
      <c r="D433" s="20"/>
      <c r="E433" s="20"/>
      <c r="F433" s="14"/>
      <c r="G433" s="20"/>
      <c r="H433" s="20"/>
    </row>
    <row r="434" spans="1:8" ht="12.75">
      <c r="A434" s="88"/>
      <c r="B434" s="19"/>
      <c r="C434" s="19" t="s">
        <v>1570</v>
      </c>
      <c r="D434" s="20"/>
      <c r="E434" s="20"/>
      <c r="F434" s="14"/>
      <c r="G434" s="20"/>
      <c r="H434" s="20"/>
    </row>
    <row r="435" spans="1:8" ht="12.75">
      <c r="A435" s="88"/>
      <c r="B435" s="19"/>
      <c r="C435" s="19" t="s">
        <v>559</v>
      </c>
      <c r="D435" s="20"/>
      <c r="E435" s="20"/>
      <c r="F435" s="14"/>
      <c r="G435" s="20"/>
      <c r="H435" s="20"/>
    </row>
    <row r="436" spans="1:8" ht="12.75">
      <c r="A436" s="88" t="s">
        <v>1843</v>
      </c>
      <c r="B436" s="68" t="s">
        <v>78</v>
      </c>
      <c r="C436" s="61" t="s">
        <v>1996</v>
      </c>
      <c r="D436" s="20">
        <v>12795</v>
      </c>
      <c r="E436" s="20">
        <f>D436*1.35685586132</f>
        <v>17360.9707455894</v>
      </c>
      <c r="F436" s="14">
        <f>D436*1.35685586132</f>
        <v>17360.9707455894</v>
      </c>
      <c r="G436" s="20"/>
      <c r="H436" s="20">
        <f>F436+G436</f>
        <v>17360.9707455894</v>
      </c>
    </row>
    <row r="437" spans="1:8" ht="12.75">
      <c r="A437" s="88"/>
      <c r="B437" s="19"/>
      <c r="C437" s="61" t="s">
        <v>1997</v>
      </c>
      <c r="D437" s="20"/>
      <c r="E437" s="20"/>
      <c r="F437" s="14"/>
      <c r="G437" s="20"/>
      <c r="H437" s="20"/>
    </row>
    <row r="438" spans="1:8" ht="12.75">
      <c r="A438" s="88"/>
      <c r="B438" s="19"/>
      <c r="C438" s="19" t="s">
        <v>1998</v>
      </c>
      <c r="D438" s="20"/>
      <c r="E438" s="20"/>
      <c r="F438" s="14"/>
      <c r="G438" s="20"/>
      <c r="H438" s="20"/>
    </row>
    <row r="439" spans="1:8" ht="12.75">
      <c r="A439" s="88"/>
      <c r="B439" s="19"/>
      <c r="C439" s="19" t="s">
        <v>557</v>
      </c>
      <c r="D439" s="20"/>
      <c r="E439" s="20"/>
      <c r="F439" s="14"/>
      <c r="G439" s="20"/>
      <c r="H439" s="20"/>
    </row>
    <row r="440" spans="1:8" ht="12.75">
      <c r="A440" s="88"/>
      <c r="B440" s="19"/>
      <c r="C440" s="19" t="s">
        <v>1570</v>
      </c>
      <c r="D440" s="20"/>
      <c r="E440" s="20"/>
      <c r="F440" s="14"/>
      <c r="G440" s="20"/>
      <c r="H440" s="20"/>
    </row>
    <row r="441" spans="1:8" ht="12.75">
      <c r="A441" s="88"/>
      <c r="B441" s="19"/>
      <c r="C441" s="19" t="s">
        <v>559</v>
      </c>
      <c r="D441" s="20"/>
      <c r="E441" s="20"/>
      <c r="F441" s="14"/>
      <c r="G441" s="20"/>
      <c r="H441" s="20"/>
    </row>
    <row r="442" spans="1:8" ht="12.75">
      <c r="A442" s="88" t="s">
        <v>1844</v>
      </c>
      <c r="B442" s="68" t="s">
        <v>79</v>
      </c>
      <c r="C442" s="61" t="s">
        <v>1591</v>
      </c>
      <c r="D442" s="20">
        <v>1368.5</v>
      </c>
      <c r="E442" s="20">
        <f>D442*1.35685586132</f>
        <v>1856.85724621642</v>
      </c>
      <c r="F442" s="14">
        <f>D442*1.35685586132</f>
        <v>1856.85724621642</v>
      </c>
      <c r="G442" s="20"/>
      <c r="H442" s="20">
        <f>F442+G442</f>
        <v>1856.85724621642</v>
      </c>
    </row>
    <row r="443" spans="1:8" ht="12.75">
      <c r="A443" s="88"/>
      <c r="B443" s="19"/>
      <c r="C443" s="61" t="s">
        <v>1999</v>
      </c>
      <c r="D443" s="20"/>
      <c r="E443" s="20"/>
      <c r="F443" s="14"/>
      <c r="G443" s="20"/>
      <c r="H443" s="20"/>
    </row>
    <row r="444" spans="1:8" ht="12.75">
      <c r="A444" s="88"/>
      <c r="B444" s="19"/>
      <c r="C444" s="19" t="s">
        <v>2000</v>
      </c>
      <c r="D444" s="20"/>
      <c r="E444" s="20"/>
      <c r="F444" s="14"/>
      <c r="G444" s="20"/>
      <c r="H444" s="20"/>
    </row>
    <row r="445" spans="1:8" ht="12.75">
      <c r="A445" s="88"/>
      <c r="B445" s="19"/>
      <c r="C445" s="19" t="s">
        <v>557</v>
      </c>
      <c r="D445" s="20"/>
      <c r="E445" s="20"/>
      <c r="F445" s="14"/>
      <c r="G445" s="20"/>
      <c r="H445" s="20"/>
    </row>
    <row r="446" spans="1:8" ht="12.75">
      <c r="A446" s="88"/>
      <c r="B446" s="19"/>
      <c r="C446" s="19" t="s">
        <v>1570</v>
      </c>
      <c r="D446" s="20"/>
      <c r="E446" s="20"/>
      <c r="F446" s="14"/>
      <c r="G446" s="20"/>
      <c r="H446" s="20"/>
    </row>
    <row r="447" spans="1:8" ht="12.75">
      <c r="A447" s="88"/>
      <c r="B447" s="19"/>
      <c r="C447" s="19" t="s">
        <v>559</v>
      </c>
      <c r="D447" s="20"/>
      <c r="E447" s="20"/>
      <c r="F447" s="14"/>
      <c r="G447" s="20"/>
      <c r="H447" s="20"/>
    </row>
    <row r="448" spans="1:8" ht="12.75">
      <c r="A448" s="88" t="s">
        <v>1845</v>
      </c>
      <c r="B448" s="68" t="s">
        <v>80</v>
      </c>
      <c r="C448" s="61" t="s">
        <v>1568</v>
      </c>
      <c r="D448" s="20">
        <v>869.3</v>
      </c>
      <c r="E448" s="20">
        <f>D448*1.35685586132</f>
        <v>1179.514800245476</v>
      </c>
      <c r="F448" s="14">
        <f>D448*1.35685586132</f>
        <v>1179.514800245476</v>
      </c>
      <c r="G448" s="20"/>
      <c r="H448" s="20">
        <f>F448+G448</f>
        <v>1179.514800245476</v>
      </c>
    </row>
    <row r="449" spans="1:8" ht="12.75">
      <c r="A449" s="88"/>
      <c r="B449" s="19"/>
      <c r="C449" s="61" t="s">
        <v>2001</v>
      </c>
      <c r="D449" s="20"/>
      <c r="E449" s="20"/>
      <c r="F449" s="14"/>
      <c r="G449" s="20"/>
      <c r="H449" s="20"/>
    </row>
    <row r="450" spans="1:8" ht="12.75">
      <c r="A450" s="88"/>
      <c r="B450" s="19"/>
      <c r="C450" s="19" t="s">
        <v>2002</v>
      </c>
      <c r="D450" s="20"/>
      <c r="E450" s="20"/>
      <c r="F450" s="14"/>
      <c r="G450" s="20"/>
      <c r="H450" s="20"/>
    </row>
    <row r="451" spans="1:8" ht="12.75">
      <c r="A451" s="88"/>
      <c r="B451" s="19"/>
      <c r="C451" s="19" t="s">
        <v>557</v>
      </c>
      <c r="D451" s="20"/>
      <c r="E451" s="20"/>
      <c r="F451" s="14"/>
      <c r="G451" s="20"/>
      <c r="H451" s="20"/>
    </row>
    <row r="452" spans="1:8" ht="12.75">
      <c r="A452" s="88"/>
      <c r="B452" s="19"/>
      <c r="C452" s="19" t="s">
        <v>558</v>
      </c>
      <c r="D452" s="20"/>
      <c r="E452" s="20"/>
      <c r="F452" s="14"/>
      <c r="G452" s="20"/>
      <c r="H452" s="20"/>
    </row>
    <row r="453" spans="1:8" ht="12.75">
      <c r="A453" s="88"/>
      <c r="B453" s="19"/>
      <c r="C453" s="19" t="s">
        <v>559</v>
      </c>
      <c r="D453" s="20"/>
      <c r="E453" s="20"/>
      <c r="F453" s="14"/>
      <c r="G453" s="20"/>
      <c r="H453" s="20"/>
    </row>
    <row r="454" spans="1:8" ht="12.75">
      <c r="A454" s="88" t="s">
        <v>1846</v>
      </c>
      <c r="B454" s="68" t="s">
        <v>81</v>
      </c>
      <c r="C454" s="61" t="s">
        <v>1591</v>
      </c>
      <c r="D454" s="20">
        <v>254.92</v>
      </c>
      <c r="E454" s="20">
        <f>D454*1.35685586132</f>
        <v>345.88969616769435</v>
      </c>
      <c r="F454" s="14">
        <f>D454*1.35685586132</f>
        <v>345.88969616769435</v>
      </c>
      <c r="G454" s="20"/>
      <c r="H454" s="20">
        <f>F454+G454</f>
        <v>345.88969616769435</v>
      </c>
    </row>
    <row r="455" spans="1:8" ht="12.75">
      <c r="A455" s="88"/>
      <c r="B455" s="19"/>
      <c r="C455" s="61" t="s">
        <v>2003</v>
      </c>
      <c r="D455" s="20"/>
      <c r="E455" s="20"/>
      <c r="F455" s="14"/>
      <c r="G455" s="20"/>
      <c r="H455" s="20"/>
    </row>
    <row r="456" spans="1:8" ht="12.75">
      <c r="A456" s="88"/>
      <c r="B456" s="19"/>
      <c r="C456" s="19" t="s">
        <v>669</v>
      </c>
      <c r="D456" s="20"/>
      <c r="E456" s="20"/>
      <c r="F456" s="14"/>
      <c r="G456" s="20"/>
      <c r="H456" s="20"/>
    </row>
    <row r="457" spans="1:8" ht="12.75">
      <c r="A457" s="88"/>
      <c r="B457" s="19"/>
      <c r="C457" s="19" t="s">
        <v>557</v>
      </c>
      <c r="D457" s="20"/>
      <c r="E457" s="20"/>
      <c r="F457" s="14"/>
      <c r="G457" s="20"/>
      <c r="H457" s="20"/>
    </row>
    <row r="458" spans="1:8" ht="12.75">
      <c r="A458" s="88"/>
      <c r="B458" s="19"/>
      <c r="C458" s="19" t="s">
        <v>2004</v>
      </c>
      <c r="D458" s="20"/>
      <c r="E458" s="20"/>
      <c r="F458" s="14"/>
      <c r="G458" s="20"/>
      <c r="H458" s="20"/>
    </row>
    <row r="459" spans="1:8" ht="12.75">
      <c r="A459" s="88"/>
      <c r="B459" s="19"/>
      <c r="C459" s="19" t="s">
        <v>2005</v>
      </c>
      <c r="D459" s="20"/>
      <c r="E459" s="20"/>
      <c r="F459" s="14"/>
      <c r="G459" s="20"/>
      <c r="H459" s="20"/>
    </row>
    <row r="460" spans="1:8" ht="12.75">
      <c r="A460" s="88"/>
      <c r="B460" s="19"/>
      <c r="C460" s="19"/>
      <c r="D460" s="20"/>
      <c r="E460" s="20"/>
      <c r="F460" s="14"/>
      <c r="G460" s="20"/>
      <c r="H460" s="20"/>
    </row>
    <row r="461" spans="1:8" ht="12.75">
      <c r="A461" s="88" t="s">
        <v>1847</v>
      </c>
      <c r="B461" s="68" t="s">
        <v>82</v>
      </c>
      <c r="C461" s="61" t="s">
        <v>2006</v>
      </c>
      <c r="D461" s="20">
        <v>770</v>
      </c>
      <c r="E461" s="20">
        <f>D461*1.35685586132</f>
        <v>1044.7790132164</v>
      </c>
      <c r="F461" s="14">
        <f>D461*1.35685586132</f>
        <v>1044.7790132164</v>
      </c>
      <c r="G461" s="20"/>
      <c r="H461" s="20">
        <f>F461+G461</f>
        <v>1044.7790132164</v>
      </c>
    </row>
    <row r="462" spans="1:8" ht="12.75">
      <c r="A462" s="88"/>
      <c r="B462" s="19"/>
      <c r="C462" s="61" t="s">
        <v>1959</v>
      </c>
      <c r="D462" s="20"/>
      <c r="E462" s="20"/>
      <c r="F462" s="14"/>
      <c r="G462" s="20"/>
      <c r="H462" s="20"/>
    </row>
    <row r="463" spans="1:8" ht="12.75">
      <c r="A463" s="88"/>
      <c r="B463" s="19"/>
      <c r="C463" s="19" t="s">
        <v>2007</v>
      </c>
      <c r="D463" s="20"/>
      <c r="E463" s="20"/>
      <c r="F463" s="14"/>
      <c r="G463" s="20"/>
      <c r="H463" s="20"/>
    </row>
    <row r="464" spans="1:8" ht="12.75">
      <c r="A464" s="88"/>
      <c r="B464" s="19"/>
      <c r="C464" s="19" t="s">
        <v>557</v>
      </c>
      <c r="D464" s="20"/>
      <c r="E464" s="20"/>
      <c r="F464" s="14"/>
      <c r="G464" s="20"/>
      <c r="H464" s="20"/>
    </row>
    <row r="465" spans="1:8" ht="12.75">
      <c r="A465" s="88"/>
      <c r="B465" s="19"/>
      <c r="C465" s="19" t="s">
        <v>558</v>
      </c>
      <c r="D465" s="20"/>
      <c r="E465" s="20"/>
      <c r="F465" s="14"/>
      <c r="G465" s="20"/>
      <c r="H465" s="20"/>
    </row>
    <row r="466" spans="1:8" ht="12.75">
      <c r="A466" s="88"/>
      <c r="B466" s="19"/>
      <c r="C466" s="19" t="s">
        <v>2008</v>
      </c>
      <c r="D466" s="20"/>
      <c r="E466" s="20"/>
      <c r="F466" s="14"/>
      <c r="G466" s="20"/>
      <c r="H466" s="20"/>
    </row>
    <row r="467" spans="1:8" ht="12.75">
      <c r="A467" s="88" t="s">
        <v>1848</v>
      </c>
      <c r="B467" s="68" t="s">
        <v>83</v>
      </c>
      <c r="C467" s="61" t="s">
        <v>2006</v>
      </c>
      <c r="D467" s="20">
        <v>770</v>
      </c>
      <c r="E467" s="20">
        <f>D467*1.35685586132</f>
        <v>1044.7790132164</v>
      </c>
      <c r="F467" s="14">
        <f>D467*1.35685586132</f>
        <v>1044.7790132164</v>
      </c>
      <c r="G467" s="20"/>
      <c r="H467" s="20">
        <f>F467+G467</f>
        <v>1044.7790132164</v>
      </c>
    </row>
    <row r="468" spans="1:8" ht="12.75">
      <c r="A468" s="88"/>
      <c r="B468" s="19"/>
      <c r="C468" s="61" t="s">
        <v>1959</v>
      </c>
      <c r="D468" s="20"/>
      <c r="E468" s="20"/>
      <c r="F468" s="14"/>
      <c r="G468" s="20"/>
      <c r="H468" s="20"/>
    </row>
    <row r="469" spans="1:8" ht="12.75">
      <c r="A469" s="88"/>
      <c r="B469" s="19"/>
      <c r="C469" s="19" t="s">
        <v>2007</v>
      </c>
      <c r="D469" s="20"/>
      <c r="E469" s="20"/>
      <c r="F469" s="14"/>
      <c r="G469" s="20"/>
      <c r="H469" s="20"/>
    </row>
    <row r="470" spans="1:8" ht="12.75">
      <c r="A470" s="88"/>
      <c r="B470" s="19"/>
      <c r="C470" s="19" t="s">
        <v>557</v>
      </c>
      <c r="D470" s="20"/>
      <c r="E470" s="20"/>
      <c r="F470" s="14"/>
      <c r="G470" s="20"/>
      <c r="H470" s="20"/>
    </row>
    <row r="471" spans="1:8" ht="12.75">
      <c r="A471" s="88"/>
      <c r="B471" s="19"/>
      <c r="C471" s="19" t="s">
        <v>558</v>
      </c>
      <c r="D471" s="20"/>
      <c r="E471" s="20"/>
      <c r="F471" s="14"/>
      <c r="G471" s="20"/>
      <c r="H471" s="20"/>
    </row>
    <row r="472" spans="1:8" ht="12.75">
      <c r="A472" s="88"/>
      <c r="B472" s="19"/>
      <c r="C472" s="19" t="s">
        <v>2008</v>
      </c>
      <c r="D472" s="20"/>
      <c r="E472" s="20"/>
      <c r="F472" s="14"/>
      <c r="G472" s="20"/>
      <c r="H472" s="20"/>
    </row>
    <row r="473" spans="1:8" ht="12.75">
      <c r="A473" s="88" t="s">
        <v>1849</v>
      </c>
      <c r="B473" s="68" t="s">
        <v>84</v>
      </c>
      <c r="C473" s="61" t="s">
        <v>2006</v>
      </c>
      <c r="D473" s="20">
        <v>764.35</v>
      </c>
      <c r="E473" s="20">
        <f>D473*1.35685586132</f>
        <v>1037.1127775999419</v>
      </c>
      <c r="F473" s="14">
        <f>D473*1.35685586132</f>
        <v>1037.1127775999419</v>
      </c>
      <c r="G473" s="20"/>
      <c r="H473" s="20">
        <f>F473+G473</f>
        <v>1037.1127775999419</v>
      </c>
    </row>
    <row r="474" spans="1:8" ht="12.75">
      <c r="A474" s="88"/>
      <c r="B474" s="19"/>
      <c r="C474" s="61" t="s">
        <v>1959</v>
      </c>
      <c r="D474" s="20"/>
      <c r="E474" s="20"/>
      <c r="F474" s="14"/>
      <c r="G474" s="20"/>
      <c r="H474" s="20"/>
    </row>
    <row r="475" spans="1:8" ht="12.75">
      <c r="A475" s="88"/>
      <c r="B475" s="19"/>
      <c r="C475" s="19" t="s">
        <v>2009</v>
      </c>
      <c r="D475" s="20"/>
      <c r="E475" s="20"/>
      <c r="F475" s="14"/>
      <c r="G475" s="20"/>
      <c r="H475" s="20"/>
    </row>
    <row r="476" spans="1:8" ht="12.75">
      <c r="A476" s="88"/>
      <c r="B476" s="19"/>
      <c r="C476" s="19" t="s">
        <v>557</v>
      </c>
      <c r="D476" s="20"/>
      <c r="E476" s="20"/>
      <c r="F476" s="20"/>
      <c r="G476" s="20"/>
      <c r="H476" s="20"/>
    </row>
    <row r="477" spans="1:8" ht="12.75">
      <c r="A477" s="88"/>
      <c r="B477" s="19"/>
      <c r="C477" s="19" t="s">
        <v>1570</v>
      </c>
      <c r="D477" s="20"/>
      <c r="E477" s="20"/>
      <c r="F477" s="20"/>
      <c r="G477" s="20"/>
      <c r="H477" s="20"/>
    </row>
    <row r="478" spans="1:8" ht="12.75">
      <c r="A478" s="89"/>
      <c r="B478" s="21"/>
      <c r="C478" s="21" t="s">
        <v>559</v>
      </c>
      <c r="D478" s="22"/>
      <c r="E478" s="22"/>
      <c r="F478" s="22"/>
      <c r="G478" s="22"/>
      <c r="H478" s="22"/>
    </row>
    <row r="479" spans="1:8" ht="12.75">
      <c r="A479" s="9"/>
      <c r="B479" s="9"/>
      <c r="C479" s="9"/>
      <c r="D479" s="6"/>
      <c r="E479" s="6"/>
      <c r="F479" s="6"/>
      <c r="G479" s="6"/>
      <c r="H479" s="6"/>
    </row>
    <row r="480" spans="1:8" ht="12.75">
      <c r="A480" s="9"/>
      <c r="B480" s="9"/>
      <c r="C480" s="9"/>
      <c r="D480" s="6"/>
      <c r="E480" s="6"/>
      <c r="F480" s="6"/>
      <c r="G480" s="6"/>
      <c r="H480" s="6"/>
    </row>
    <row r="481" spans="1:8" ht="12.75">
      <c r="A481" s="9"/>
      <c r="B481" s="9"/>
      <c r="C481" s="9"/>
      <c r="D481" s="6"/>
      <c r="E481" s="6"/>
      <c r="F481" s="6"/>
      <c r="G481" s="6"/>
      <c r="H481" s="6"/>
    </row>
    <row r="482" spans="1:8" ht="12.75">
      <c r="A482" s="9"/>
      <c r="B482" s="9"/>
      <c r="C482" s="9"/>
      <c r="D482" s="6"/>
      <c r="E482" s="6"/>
      <c r="F482" s="6"/>
      <c r="G482" s="6"/>
      <c r="H482" s="6"/>
    </row>
    <row r="483" spans="1:8" ht="12.75">
      <c r="A483" s="5" t="s">
        <v>537</v>
      </c>
      <c r="B483" s="5"/>
      <c r="C483" s="5"/>
      <c r="D483" s="8" t="s">
        <v>423</v>
      </c>
      <c r="F483" s="6"/>
      <c r="H483" s="8"/>
    </row>
    <row r="484" spans="1:8" ht="12.75">
      <c r="A484" s="5" t="s">
        <v>538</v>
      </c>
      <c r="B484" s="5"/>
      <c r="C484" s="5"/>
      <c r="D484" s="8" t="s">
        <v>539</v>
      </c>
      <c r="F484" s="6"/>
      <c r="H484" s="8"/>
    </row>
    <row r="485" spans="1:8" ht="12.75">
      <c r="A485" s="5" t="s">
        <v>540</v>
      </c>
      <c r="B485" s="5"/>
      <c r="C485" s="5"/>
      <c r="D485" s="6"/>
      <c r="E485" s="6"/>
      <c r="F485" s="6"/>
      <c r="G485" s="6"/>
      <c r="H485" s="6"/>
    </row>
    <row r="486" spans="1:8" ht="20.25">
      <c r="A486" s="95" t="s">
        <v>415</v>
      </c>
      <c r="B486" s="95"/>
      <c r="C486" s="95"/>
      <c r="D486" s="95"/>
      <c r="E486" s="95"/>
      <c r="F486" s="95"/>
      <c r="G486" s="95"/>
      <c r="H486" s="95"/>
    </row>
    <row r="487" spans="1:8" ht="12.75">
      <c r="A487" s="9"/>
      <c r="B487" s="9"/>
      <c r="C487" s="9"/>
      <c r="D487" s="6"/>
      <c r="E487" s="6"/>
      <c r="F487" s="6"/>
      <c r="G487" s="6"/>
      <c r="H487" s="6"/>
    </row>
    <row r="488" spans="1:8" ht="12.75">
      <c r="A488" s="5"/>
      <c r="B488" s="9"/>
      <c r="C488" s="9"/>
      <c r="D488" s="6"/>
      <c r="E488" s="6"/>
      <c r="F488" s="6"/>
      <c r="G488" s="6"/>
      <c r="H488" s="6"/>
    </row>
    <row r="489" spans="1:8" ht="12.75">
      <c r="A489" s="5" t="s">
        <v>541</v>
      </c>
      <c r="B489" s="5"/>
      <c r="C489" s="5"/>
      <c r="D489" s="5"/>
      <c r="E489" s="5"/>
      <c r="F489" s="6"/>
      <c r="G489" s="6"/>
      <c r="H489" s="6"/>
    </row>
    <row r="490" spans="1:8" ht="12.75">
      <c r="A490" s="9"/>
      <c r="B490" s="9"/>
      <c r="C490" s="9"/>
      <c r="D490" s="6"/>
      <c r="E490" s="6"/>
      <c r="F490" s="6"/>
      <c r="G490" s="6"/>
      <c r="H490" s="6"/>
    </row>
    <row r="491" spans="1:8" ht="12.75">
      <c r="A491" s="9"/>
      <c r="B491" s="9"/>
      <c r="C491" s="9"/>
      <c r="D491" s="6"/>
      <c r="E491" s="6"/>
      <c r="F491" s="6"/>
      <c r="G491" s="6"/>
      <c r="H491" s="6"/>
    </row>
    <row r="492" spans="1:8" ht="12.75">
      <c r="A492" s="10"/>
      <c r="B492" s="10"/>
      <c r="C492" s="10"/>
      <c r="D492" s="10" t="s">
        <v>543</v>
      </c>
      <c r="E492" s="10" t="s">
        <v>543</v>
      </c>
      <c r="F492" s="10" t="s">
        <v>544</v>
      </c>
      <c r="G492" s="10" t="s">
        <v>545</v>
      </c>
      <c r="H492" s="10" t="s">
        <v>546</v>
      </c>
    </row>
    <row r="493" spans="1:8" ht="12.75">
      <c r="A493" s="11" t="s">
        <v>547</v>
      </c>
      <c r="B493" s="11" t="s">
        <v>548</v>
      </c>
      <c r="C493" s="11" t="s">
        <v>549</v>
      </c>
      <c r="D493" s="11" t="s">
        <v>550</v>
      </c>
      <c r="E493" s="11" t="s">
        <v>551</v>
      </c>
      <c r="F493" s="11" t="s">
        <v>424</v>
      </c>
      <c r="G493" s="11" t="s">
        <v>1100</v>
      </c>
      <c r="H493" s="11" t="s">
        <v>552</v>
      </c>
    </row>
    <row r="494" spans="1:8" ht="12.75">
      <c r="A494" s="12"/>
      <c r="B494" s="12"/>
      <c r="C494" s="12"/>
      <c r="D494" s="12" t="s">
        <v>553</v>
      </c>
      <c r="E494" s="12">
        <v>2007</v>
      </c>
      <c r="F494" s="12">
        <v>2006</v>
      </c>
      <c r="G494" s="12">
        <v>2006</v>
      </c>
      <c r="H494" s="12">
        <v>2007</v>
      </c>
    </row>
    <row r="495" spans="1:8" ht="12.75">
      <c r="A495" s="87" t="s">
        <v>1850</v>
      </c>
      <c r="B495" s="68" t="s">
        <v>85</v>
      </c>
      <c r="C495" s="60" t="s">
        <v>2006</v>
      </c>
      <c r="D495" s="18">
        <v>764.34</v>
      </c>
      <c r="E495" s="18">
        <f>D495*1.35685586132</f>
        <v>1037.0992090413288</v>
      </c>
      <c r="F495" s="14">
        <f>D495*1.35685586132</f>
        <v>1037.0992090413288</v>
      </c>
      <c r="G495" s="18">
        <v>0</v>
      </c>
      <c r="H495" s="18">
        <f>F495+G495</f>
        <v>1037.0992090413288</v>
      </c>
    </row>
    <row r="496" spans="1:8" ht="12.75">
      <c r="A496" s="88"/>
      <c r="B496" s="19"/>
      <c r="C496" s="19" t="s">
        <v>1959</v>
      </c>
      <c r="D496" s="20"/>
      <c r="E496" s="20"/>
      <c r="F496" s="14"/>
      <c r="G496" s="20"/>
      <c r="H496" s="20"/>
    </row>
    <row r="497" spans="1:8" ht="12.75">
      <c r="A497" s="88"/>
      <c r="B497" s="19"/>
      <c r="C497" s="19" t="s">
        <v>2010</v>
      </c>
      <c r="D497" s="20"/>
      <c r="E497" s="20"/>
      <c r="F497" s="14"/>
      <c r="G497" s="20"/>
      <c r="H497" s="20"/>
    </row>
    <row r="498" spans="1:8" ht="12.75">
      <c r="A498" s="88"/>
      <c r="B498" s="19"/>
      <c r="C498" s="19" t="s">
        <v>557</v>
      </c>
      <c r="D498" s="20"/>
      <c r="E498" s="20"/>
      <c r="F498" s="14"/>
      <c r="G498" s="20"/>
      <c r="H498" s="20"/>
    </row>
    <row r="499" spans="1:8" ht="12.75">
      <c r="A499" s="88"/>
      <c r="B499" s="19"/>
      <c r="C499" s="19" t="s">
        <v>1570</v>
      </c>
      <c r="D499" s="20"/>
      <c r="E499" s="20"/>
      <c r="F499" s="14"/>
      <c r="G499" s="20"/>
      <c r="H499" s="20"/>
    </row>
    <row r="500" spans="1:8" ht="12.75">
      <c r="A500" s="88"/>
      <c r="B500" s="19"/>
      <c r="C500" s="19" t="s">
        <v>559</v>
      </c>
      <c r="D500" s="20"/>
      <c r="E500" s="20"/>
      <c r="F500" s="14"/>
      <c r="G500" s="20"/>
      <c r="H500" s="20"/>
    </row>
    <row r="501" spans="1:8" ht="12.75">
      <c r="A501" s="88" t="s">
        <v>1851</v>
      </c>
      <c r="B501" s="68" t="s">
        <v>86</v>
      </c>
      <c r="C501" s="61" t="s">
        <v>2011</v>
      </c>
      <c r="D501" s="20">
        <v>946.03</v>
      </c>
      <c r="E501" s="20">
        <f>D501*1.35685586132</f>
        <v>1283.6263504845595</v>
      </c>
      <c r="F501" s="14">
        <f>D501*1.35685586132</f>
        <v>1283.6263504845595</v>
      </c>
      <c r="G501" s="20"/>
      <c r="H501" s="20">
        <f>F501+G501</f>
        <v>1283.6263504845595</v>
      </c>
    </row>
    <row r="502" spans="1:8" ht="12.75">
      <c r="A502" s="88"/>
      <c r="B502" s="19"/>
      <c r="C502" s="19" t="s">
        <v>2012</v>
      </c>
      <c r="D502" s="20"/>
      <c r="E502" s="20"/>
      <c r="F502" s="14"/>
      <c r="G502" s="20"/>
      <c r="H502" s="20"/>
    </row>
    <row r="503" spans="1:8" ht="12.75">
      <c r="A503" s="88"/>
      <c r="B503" s="19"/>
      <c r="C503" s="19" t="s">
        <v>2013</v>
      </c>
      <c r="D503" s="20"/>
      <c r="E503" s="20"/>
      <c r="F503" s="14"/>
      <c r="G503" s="20"/>
      <c r="H503" s="20"/>
    </row>
    <row r="504" spans="1:8" ht="12.75">
      <c r="A504" s="88"/>
      <c r="B504" s="19"/>
      <c r="C504" s="19" t="s">
        <v>2014</v>
      </c>
      <c r="D504" s="20"/>
      <c r="E504" s="20"/>
      <c r="F504" s="14"/>
      <c r="G504" s="20"/>
      <c r="H504" s="20"/>
    </row>
    <row r="505" spans="1:8" ht="12.75">
      <c r="A505" s="88"/>
      <c r="B505" s="19"/>
      <c r="C505" s="19" t="s">
        <v>557</v>
      </c>
      <c r="D505" s="20"/>
      <c r="E505" s="20"/>
      <c r="F505" s="14"/>
      <c r="G505" s="20"/>
      <c r="H505" s="20"/>
    </row>
    <row r="506" spans="1:8" ht="12.75">
      <c r="A506" s="88"/>
      <c r="B506" s="19"/>
      <c r="C506" s="19" t="s">
        <v>2015</v>
      </c>
      <c r="D506" s="20"/>
      <c r="E506" s="20"/>
      <c r="F506" s="14"/>
      <c r="G506" s="20"/>
      <c r="H506" s="20"/>
    </row>
    <row r="507" spans="1:8" ht="12.75">
      <c r="A507" s="88"/>
      <c r="B507" s="19"/>
      <c r="C507" s="19" t="s">
        <v>2016</v>
      </c>
      <c r="D507" s="20"/>
      <c r="E507" s="20"/>
      <c r="F507" s="14"/>
      <c r="G507" s="20"/>
      <c r="H507" s="20"/>
    </row>
    <row r="508" spans="1:8" ht="12.75">
      <c r="A508" s="88" t="s">
        <v>1852</v>
      </c>
      <c r="B508" s="68" t="s">
        <v>87</v>
      </c>
      <c r="C508" s="61" t="s">
        <v>658</v>
      </c>
      <c r="D508" s="20">
        <v>822.22</v>
      </c>
      <c r="E508" s="20">
        <f>D508*1.35685586132</f>
        <v>1115.6340262945303</v>
      </c>
      <c r="F508" s="14">
        <f>D508*1.35685586132</f>
        <v>1115.6340262945303</v>
      </c>
      <c r="G508" s="20"/>
      <c r="H508" s="20">
        <f>F508+G508</f>
        <v>1115.6340262945303</v>
      </c>
    </row>
    <row r="509" spans="1:8" ht="12.75">
      <c r="A509" s="88"/>
      <c r="B509" s="19"/>
      <c r="C509" s="19" t="s">
        <v>2017</v>
      </c>
      <c r="D509" s="20"/>
      <c r="E509" s="20"/>
      <c r="F509" s="14"/>
      <c r="G509" s="20"/>
      <c r="H509" s="20"/>
    </row>
    <row r="510" spans="1:8" ht="12.75">
      <c r="A510" s="88"/>
      <c r="B510" s="19"/>
      <c r="C510" s="19" t="s">
        <v>2018</v>
      </c>
      <c r="D510" s="20"/>
      <c r="E510" s="20"/>
      <c r="F510" s="14"/>
      <c r="G510" s="20"/>
      <c r="H510" s="20"/>
    </row>
    <row r="511" spans="1:8" ht="12.75">
      <c r="A511" s="88"/>
      <c r="B511" s="19"/>
      <c r="C511" s="19" t="s">
        <v>557</v>
      </c>
      <c r="D511" s="20"/>
      <c r="E511" s="20"/>
      <c r="F511" s="14"/>
      <c r="G511" s="20"/>
      <c r="H511" s="20"/>
    </row>
    <row r="512" spans="1:8" ht="12.75">
      <c r="A512" s="88"/>
      <c r="B512" s="19"/>
      <c r="C512" s="19" t="s">
        <v>1570</v>
      </c>
      <c r="D512" s="20"/>
      <c r="E512" s="20"/>
      <c r="F512" s="14"/>
      <c r="G512" s="20"/>
      <c r="H512" s="20"/>
    </row>
    <row r="513" spans="1:8" ht="12.75">
      <c r="A513" s="88"/>
      <c r="B513" s="19"/>
      <c r="C513" s="19" t="s">
        <v>559</v>
      </c>
      <c r="D513" s="20"/>
      <c r="E513" s="20"/>
      <c r="F513" s="14"/>
      <c r="G513" s="20"/>
      <c r="H513" s="20"/>
    </row>
    <row r="514" spans="1:8" ht="12.75">
      <c r="A514" s="88" t="s">
        <v>1853</v>
      </c>
      <c r="B514" s="68" t="s">
        <v>88</v>
      </c>
      <c r="C514" s="61" t="s">
        <v>2019</v>
      </c>
      <c r="D514" s="20">
        <v>850.69</v>
      </c>
      <c r="E514" s="20">
        <f>D514*1.35685586132</f>
        <v>1154.2637126663108</v>
      </c>
      <c r="F514" s="14">
        <f>D514*1.35685586132</f>
        <v>1154.2637126663108</v>
      </c>
      <c r="G514" s="20"/>
      <c r="H514" s="20">
        <f>F514+G514</f>
        <v>1154.2637126663108</v>
      </c>
    </row>
    <row r="515" spans="1:8" ht="12.75">
      <c r="A515" s="88"/>
      <c r="B515" s="19"/>
      <c r="C515" s="19" t="s">
        <v>1725</v>
      </c>
      <c r="D515" s="20"/>
      <c r="E515" s="20"/>
      <c r="F515" s="14"/>
      <c r="G515" s="20"/>
      <c r="H515" s="20"/>
    </row>
    <row r="516" spans="1:8" ht="12.75">
      <c r="A516" s="88"/>
      <c r="B516" s="19"/>
      <c r="C516" s="19" t="s">
        <v>1726</v>
      </c>
      <c r="D516" s="20"/>
      <c r="E516" s="20"/>
      <c r="F516" s="14"/>
      <c r="G516" s="20"/>
      <c r="H516" s="20"/>
    </row>
    <row r="517" spans="1:8" ht="12.75">
      <c r="A517" s="88"/>
      <c r="B517" s="19"/>
      <c r="C517" s="19" t="s">
        <v>557</v>
      </c>
      <c r="D517" s="20"/>
      <c r="E517" s="20"/>
      <c r="F517" s="14"/>
      <c r="G517" s="20"/>
      <c r="H517" s="20"/>
    </row>
    <row r="518" spans="1:8" ht="12.75">
      <c r="A518" s="88"/>
      <c r="B518" s="19"/>
      <c r="C518" s="19" t="s">
        <v>1570</v>
      </c>
      <c r="D518" s="20"/>
      <c r="E518" s="20"/>
      <c r="F518" s="14"/>
      <c r="G518" s="20"/>
      <c r="H518" s="20"/>
    </row>
    <row r="519" spans="1:8" ht="12.75">
      <c r="A519" s="88"/>
      <c r="B519" s="19"/>
      <c r="C519" s="19" t="s">
        <v>559</v>
      </c>
      <c r="D519" s="20"/>
      <c r="E519" s="20"/>
      <c r="F519" s="14"/>
      <c r="G519" s="20"/>
      <c r="H519" s="20"/>
    </row>
    <row r="520" spans="1:8" ht="12.75">
      <c r="A520" s="88" t="s">
        <v>1854</v>
      </c>
      <c r="B520" s="68" t="s">
        <v>89</v>
      </c>
      <c r="C520" s="61" t="s">
        <v>1568</v>
      </c>
      <c r="D520" s="20">
        <v>500</v>
      </c>
      <c r="E520" s="20">
        <f>D520*1.35685586132</f>
        <v>678.4279306599999</v>
      </c>
      <c r="F520" s="14">
        <f>D520*1.35685586132</f>
        <v>678.4279306599999</v>
      </c>
      <c r="G520" s="20"/>
      <c r="H520" s="20">
        <f>F520+G520</f>
        <v>678.4279306599999</v>
      </c>
    </row>
    <row r="521" spans="1:8" ht="12.75">
      <c r="A521" s="88"/>
      <c r="B521" s="19"/>
      <c r="C521" s="19" t="s">
        <v>1959</v>
      </c>
      <c r="D521" s="20"/>
      <c r="E521" s="20"/>
      <c r="F521" s="14"/>
      <c r="G521" s="20"/>
      <c r="H521" s="20"/>
    </row>
    <row r="522" spans="1:8" ht="12.75">
      <c r="A522" s="88"/>
      <c r="B522" s="19"/>
      <c r="C522" s="19" t="s">
        <v>1727</v>
      </c>
      <c r="D522" s="20"/>
      <c r="E522" s="20"/>
      <c r="F522" s="14"/>
      <c r="G522" s="20"/>
      <c r="H522" s="20"/>
    </row>
    <row r="523" spans="1:8" ht="12.75">
      <c r="A523" s="88"/>
      <c r="B523" s="19"/>
      <c r="C523" s="19" t="s">
        <v>557</v>
      </c>
      <c r="D523" s="20"/>
      <c r="E523" s="20"/>
      <c r="F523" s="14"/>
      <c r="G523" s="20"/>
      <c r="H523" s="20"/>
    </row>
    <row r="524" spans="1:8" ht="12.75">
      <c r="A524" s="88"/>
      <c r="B524" s="19"/>
      <c r="C524" s="19" t="s">
        <v>1570</v>
      </c>
      <c r="D524" s="20"/>
      <c r="E524" s="20"/>
      <c r="F524" s="14"/>
      <c r="G524" s="20"/>
      <c r="H524" s="20"/>
    </row>
    <row r="525" spans="1:8" ht="12.75">
      <c r="A525" s="88"/>
      <c r="B525" s="19"/>
      <c r="C525" s="19" t="s">
        <v>559</v>
      </c>
      <c r="D525" s="20"/>
      <c r="E525" s="20"/>
      <c r="F525" s="14"/>
      <c r="G525" s="20"/>
      <c r="H525" s="20"/>
    </row>
    <row r="526" spans="1:8" ht="12.75">
      <c r="A526" s="88"/>
      <c r="B526" s="19"/>
      <c r="C526" s="19"/>
      <c r="D526" s="20"/>
      <c r="E526" s="20"/>
      <c r="F526" s="14"/>
      <c r="G526" s="20"/>
      <c r="H526" s="20"/>
    </row>
    <row r="527" spans="1:8" ht="12.75">
      <c r="A527" s="88" t="s">
        <v>1855</v>
      </c>
      <c r="B527" s="68" t="s">
        <v>90</v>
      </c>
      <c r="C527" s="61" t="s">
        <v>1728</v>
      </c>
      <c r="D527" s="20">
        <v>485</v>
      </c>
      <c r="E527" s="20">
        <f>D527*1.35685586132</f>
        <v>658.0750927401999</v>
      </c>
      <c r="F527" s="14">
        <f>D527*1.35685586132</f>
        <v>658.0750927401999</v>
      </c>
      <c r="G527" s="20"/>
      <c r="H527" s="20">
        <f>F527+G527</f>
        <v>658.0750927401999</v>
      </c>
    </row>
    <row r="528" spans="1:8" ht="12.75">
      <c r="A528" s="88"/>
      <c r="B528" s="19"/>
      <c r="C528" s="19" t="s">
        <v>1729</v>
      </c>
      <c r="D528" s="20"/>
      <c r="E528" s="20"/>
      <c r="F528" s="14"/>
      <c r="G528" s="20"/>
      <c r="H528" s="20"/>
    </row>
    <row r="529" spans="1:8" ht="12.75">
      <c r="A529" s="88"/>
      <c r="B529" s="19"/>
      <c r="C529" s="19" t="s">
        <v>1730</v>
      </c>
      <c r="D529" s="20"/>
      <c r="E529" s="20"/>
      <c r="F529" s="14"/>
      <c r="G529" s="20"/>
      <c r="H529" s="20"/>
    </row>
    <row r="530" spans="1:8" ht="12.75">
      <c r="A530" s="88"/>
      <c r="B530" s="19"/>
      <c r="C530" s="19" t="s">
        <v>1731</v>
      </c>
      <c r="D530" s="20"/>
      <c r="E530" s="20"/>
      <c r="F530" s="14"/>
      <c r="G530" s="20"/>
      <c r="H530" s="20"/>
    </row>
    <row r="531" spans="1:8" ht="12.75">
      <c r="A531" s="88"/>
      <c r="B531" s="19"/>
      <c r="C531" s="19" t="s">
        <v>557</v>
      </c>
      <c r="D531" s="20"/>
      <c r="E531" s="20"/>
      <c r="F531" s="14"/>
      <c r="G531" s="20"/>
      <c r="H531" s="20"/>
    </row>
    <row r="532" spans="1:8" ht="12.75">
      <c r="A532" s="88"/>
      <c r="B532" s="19"/>
      <c r="C532" s="19" t="s">
        <v>1570</v>
      </c>
      <c r="D532" s="20"/>
      <c r="E532" s="20"/>
      <c r="F532" s="14"/>
      <c r="G532" s="20"/>
      <c r="H532" s="20"/>
    </row>
    <row r="533" spans="1:8" ht="12.75">
      <c r="A533" s="88"/>
      <c r="B533" s="19"/>
      <c r="C533" s="19" t="s">
        <v>559</v>
      </c>
      <c r="D533" s="20"/>
      <c r="E533" s="20"/>
      <c r="F533" s="14"/>
      <c r="G533" s="20"/>
      <c r="H533" s="20"/>
    </row>
    <row r="534" spans="1:8" ht="12.75">
      <c r="A534" s="88" t="s">
        <v>1856</v>
      </c>
      <c r="B534" s="68" t="s">
        <v>91</v>
      </c>
      <c r="C534" s="61" t="s">
        <v>1732</v>
      </c>
      <c r="D534" s="20">
        <v>1150</v>
      </c>
      <c r="E534" s="20">
        <f>D534*1.35685586132</f>
        <v>1560.3842405179998</v>
      </c>
      <c r="F534" s="14">
        <f>D534*1.35685586132</f>
        <v>1560.3842405179998</v>
      </c>
      <c r="G534" s="20"/>
      <c r="H534" s="20">
        <f>F534+G534</f>
        <v>1560.3842405179998</v>
      </c>
    </row>
    <row r="535" spans="1:8" ht="12.75">
      <c r="A535" s="88"/>
      <c r="B535" s="19"/>
      <c r="C535" s="19" t="s">
        <v>1733</v>
      </c>
      <c r="D535" s="20"/>
      <c r="E535" s="20"/>
      <c r="F535" s="14"/>
      <c r="G535" s="20"/>
      <c r="H535" s="20"/>
    </row>
    <row r="536" spans="1:8" ht="12.75">
      <c r="A536" s="88"/>
      <c r="B536" s="19"/>
      <c r="C536" s="19" t="s">
        <v>1734</v>
      </c>
      <c r="D536" s="20"/>
      <c r="E536" s="20"/>
      <c r="F536" s="14"/>
      <c r="G536" s="20"/>
      <c r="H536" s="20"/>
    </row>
    <row r="537" spans="1:8" ht="12.75">
      <c r="A537" s="88"/>
      <c r="B537" s="19"/>
      <c r="C537" s="19" t="s">
        <v>1735</v>
      </c>
      <c r="D537" s="20"/>
      <c r="E537" s="20"/>
      <c r="F537" s="14"/>
      <c r="G537" s="20"/>
      <c r="H537" s="20"/>
    </row>
    <row r="538" spans="1:8" ht="12.75">
      <c r="A538" s="88"/>
      <c r="B538" s="19"/>
      <c r="C538" s="19" t="s">
        <v>557</v>
      </c>
      <c r="D538" s="20"/>
      <c r="E538" s="20"/>
      <c r="F538" s="14"/>
      <c r="G538" s="20"/>
      <c r="H538" s="20"/>
    </row>
    <row r="539" spans="1:8" ht="12.75">
      <c r="A539" s="88"/>
      <c r="B539" s="19"/>
      <c r="C539" s="19" t="s">
        <v>1570</v>
      </c>
      <c r="D539" s="20"/>
      <c r="E539" s="20"/>
      <c r="F539" s="14"/>
      <c r="G539" s="20"/>
      <c r="H539" s="20"/>
    </row>
    <row r="540" spans="1:8" ht="12.75">
      <c r="A540" s="88"/>
      <c r="B540" s="19"/>
      <c r="C540" s="19" t="s">
        <v>559</v>
      </c>
      <c r="D540" s="20"/>
      <c r="E540" s="20"/>
      <c r="F540" s="14"/>
      <c r="G540" s="20"/>
      <c r="H540" s="20"/>
    </row>
    <row r="541" spans="1:8" ht="12.75">
      <c r="A541" s="88" t="s">
        <v>1857</v>
      </c>
      <c r="B541" s="68" t="s">
        <v>92</v>
      </c>
      <c r="C541" s="61" t="s">
        <v>1736</v>
      </c>
      <c r="D541" s="20">
        <v>267.12</v>
      </c>
      <c r="E541" s="20">
        <f>D541*1.35685586132</f>
        <v>362.4433376757984</v>
      </c>
      <c r="F541" s="14">
        <f>D541*1.35685586132</f>
        <v>362.4433376757984</v>
      </c>
      <c r="G541" s="20"/>
      <c r="H541" s="20">
        <f>F541+G541</f>
        <v>362.4433376757984</v>
      </c>
    </row>
    <row r="542" spans="1:8" ht="12.75">
      <c r="A542" s="88"/>
      <c r="B542" s="19"/>
      <c r="C542" s="19" t="s">
        <v>1737</v>
      </c>
      <c r="D542" s="20"/>
      <c r="E542" s="20"/>
      <c r="F542" s="14"/>
      <c r="G542" s="20"/>
      <c r="H542" s="20"/>
    </row>
    <row r="543" spans="1:8" ht="12.75">
      <c r="A543" s="88"/>
      <c r="B543" s="19"/>
      <c r="C543" s="19" t="s">
        <v>1738</v>
      </c>
      <c r="D543" s="20"/>
      <c r="E543" s="20"/>
      <c r="F543" s="14"/>
      <c r="G543" s="20"/>
      <c r="H543" s="20"/>
    </row>
    <row r="544" spans="1:8" ht="12.75">
      <c r="A544" s="88"/>
      <c r="B544" s="19"/>
      <c r="C544" s="19" t="s">
        <v>557</v>
      </c>
      <c r="D544" s="20"/>
      <c r="E544" s="20"/>
      <c r="F544" s="20"/>
      <c r="G544" s="20"/>
      <c r="H544" s="20"/>
    </row>
    <row r="545" spans="1:8" ht="12.75">
      <c r="A545" s="88"/>
      <c r="B545" s="19"/>
      <c r="C545" s="19" t="s">
        <v>558</v>
      </c>
      <c r="D545" s="20"/>
      <c r="E545" s="20"/>
      <c r="F545" s="20"/>
      <c r="G545" s="20"/>
      <c r="H545" s="20"/>
    </row>
    <row r="546" spans="1:8" ht="12.75">
      <c r="A546" s="89"/>
      <c r="B546" s="21"/>
      <c r="C546" s="21" t="s">
        <v>559</v>
      </c>
      <c r="D546" s="22"/>
      <c r="E546" s="22"/>
      <c r="F546" s="22"/>
      <c r="G546" s="22"/>
      <c r="H546" s="22"/>
    </row>
    <row r="547" spans="1:8" ht="12.75">
      <c r="A547" s="9"/>
      <c r="B547" s="9"/>
      <c r="C547" s="9"/>
      <c r="D547" s="6"/>
      <c r="E547" s="6"/>
      <c r="F547" s="6"/>
      <c r="G547" s="6"/>
      <c r="H547" s="6"/>
    </row>
    <row r="548" spans="1:8" ht="12.75">
      <c r="A548" s="9"/>
      <c r="B548" s="9"/>
      <c r="C548" s="9"/>
      <c r="D548" s="6"/>
      <c r="E548" s="6"/>
      <c r="F548" s="6"/>
      <c r="G548" s="6"/>
      <c r="H548" s="6"/>
    </row>
    <row r="549" spans="1:8" ht="12.75">
      <c r="A549" s="9"/>
      <c r="B549" s="9"/>
      <c r="C549" s="9"/>
      <c r="D549" s="6"/>
      <c r="E549" s="6"/>
      <c r="F549" s="6"/>
      <c r="G549" s="6"/>
      <c r="H549" s="6"/>
    </row>
    <row r="550" spans="1:8" ht="12.75">
      <c r="A550" s="9"/>
      <c r="B550" s="9"/>
      <c r="C550" s="9"/>
      <c r="D550" s="6"/>
      <c r="E550" s="6"/>
      <c r="F550" s="6"/>
      <c r="G550" s="6"/>
      <c r="H550" s="6"/>
    </row>
    <row r="551" spans="1:8" ht="12.75">
      <c r="A551" s="5" t="s">
        <v>537</v>
      </c>
      <c r="B551" s="5"/>
      <c r="C551" s="5"/>
      <c r="D551" s="8" t="s">
        <v>423</v>
      </c>
      <c r="F551" s="6"/>
      <c r="H551" s="8"/>
    </row>
    <row r="552" spans="1:8" ht="12.75">
      <c r="A552" s="5" t="s">
        <v>538</v>
      </c>
      <c r="B552" s="5"/>
      <c r="C552" s="5"/>
      <c r="D552" s="8" t="s">
        <v>539</v>
      </c>
      <c r="F552" s="6"/>
      <c r="H552" s="8"/>
    </row>
    <row r="553" spans="1:8" ht="12.75">
      <c r="A553" s="5" t="s">
        <v>540</v>
      </c>
      <c r="B553" s="5"/>
      <c r="C553" s="5"/>
      <c r="D553" s="6"/>
      <c r="E553" s="6"/>
      <c r="F553" s="6"/>
      <c r="G553" s="6"/>
      <c r="H553" s="6"/>
    </row>
    <row r="554" spans="1:8" ht="20.25">
      <c r="A554" s="95" t="s">
        <v>415</v>
      </c>
      <c r="B554" s="95"/>
      <c r="C554" s="95"/>
      <c r="D554" s="95"/>
      <c r="E554" s="95"/>
      <c r="F554" s="95"/>
      <c r="G554" s="95"/>
      <c r="H554" s="95"/>
    </row>
    <row r="555" spans="1:8" ht="12.75">
      <c r="A555" s="9"/>
      <c r="B555" s="9"/>
      <c r="C555" s="9"/>
      <c r="D555" s="6"/>
      <c r="E555" s="6"/>
      <c r="F555" s="6"/>
      <c r="G555" s="6"/>
      <c r="H555" s="6"/>
    </row>
    <row r="556" spans="1:8" ht="12.75">
      <c r="A556" s="5"/>
      <c r="B556" s="9"/>
      <c r="C556" s="9"/>
      <c r="D556" s="6"/>
      <c r="E556" s="6"/>
      <c r="F556" s="6"/>
      <c r="G556" s="6"/>
      <c r="H556" s="6"/>
    </row>
    <row r="557" spans="1:8" ht="12.75">
      <c r="A557" s="5" t="s">
        <v>541</v>
      </c>
      <c r="B557" s="5"/>
      <c r="C557" s="5"/>
      <c r="D557" s="5"/>
      <c r="E557" s="5"/>
      <c r="F557" s="6"/>
      <c r="G557" s="6"/>
      <c r="H557" s="6"/>
    </row>
    <row r="558" spans="1:8" ht="12.75">
      <c r="A558" s="9"/>
      <c r="B558" s="9"/>
      <c r="C558" s="9"/>
      <c r="D558" s="6"/>
      <c r="E558" s="6"/>
      <c r="F558" s="6"/>
      <c r="G558" s="6"/>
      <c r="H558" s="6"/>
    </row>
    <row r="559" spans="1:8" ht="12.75">
      <c r="A559" s="9"/>
      <c r="B559" s="9"/>
      <c r="C559" s="9"/>
      <c r="D559" s="6"/>
      <c r="E559" s="6"/>
      <c r="F559" s="6"/>
      <c r="G559" s="6"/>
      <c r="H559" s="6"/>
    </row>
    <row r="560" spans="1:8" ht="12.75">
      <c r="A560" s="10"/>
      <c r="B560" s="10"/>
      <c r="C560" s="10"/>
      <c r="D560" s="10" t="s">
        <v>543</v>
      </c>
      <c r="E560" s="10" t="s">
        <v>543</v>
      </c>
      <c r="F560" s="10" t="s">
        <v>544</v>
      </c>
      <c r="G560" s="10" t="s">
        <v>545</v>
      </c>
      <c r="H560" s="10" t="s">
        <v>546</v>
      </c>
    </row>
    <row r="561" spans="1:8" ht="12.75">
      <c r="A561" s="11" t="s">
        <v>547</v>
      </c>
      <c r="B561" s="11" t="s">
        <v>548</v>
      </c>
      <c r="C561" s="11" t="s">
        <v>549</v>
      </c>
      <c r="D561" s="11" t="s">
        <v>550</v>
      </c>
      <c r="E561" s="11" t="s">
        <v>551</v>
      </c>
      <c r="F561" s="11" t="s">
        <v>424</v>
      </c>
      <c r="G561" s="11" t="s">
        <v>1100</v>
      </c>
      <c r="H561" s="11" t="s">
        <v>552</v>
      </c>
    </row>
    <row r="562" spans="1:8" ht="12.75">
      <c r="A562" s="12"/>
      <c r="B562" s="12"/>
      <c r="C562" s="12"/>
      <c r="D562" s="12" t="s">
        <v>553</v>
      </c>
      <c r="E562" s="12">
        <v>2007</v>
      </c>
      <c r="F562" s="12">
        <v>2006</v>
      </c>
      <c r="G562" s="12">
        <v>2006</v>
      </c>
      <c r="H562" s="12">
        <v>2007</v>
      </c>
    </row>
    <row r="563" spans="1:8" ht="12.75">
      <c r="A563" s="87" t="s">
        <v>1858</v>
      </c>
      <c r="B563" s="68" t="s">
        <v>93</v>
      </c>
      <c r="C563" s="60" t="s">
        <v>1736</v>
      </c>
      <c r="D563" s="18">
        <v>257.63</v>
      </c>
      <c r="E563" s="18">
        <f>D563*1.35685586132</f>
        <v>349.56677555187156</v>
      </c>
      <c r="F563" s="14">
        <f>D563*1.35685586132</f>
        <v>349.56677555187156</v>
      </c>
      <c r="G563" s="18">
        <v>0</v>
      </c>
      <c r="H563" s="18">
        <f>F563+G563</f>
        <v>349.56677555187156</v>
      </c>
    </row>
    <row r="564" spans="1:8" ht="12.75">
      <c r="A564" s="88"/>
      <c r="B564" s="19"/>
      <c r="C564" s="61" t="s">
        <v>1739</v>
      </c>
      <c r="D564" s="20"/>
      <c r="E564" s="20"/>
      <c r="F564" s="14"/>
      <c r="G564" s="20"/>
      <c r="H564" s="20"/>
    </row>
    <row r="565" spans="1:8" ht="12.75">
      <c r="A565" s="88"/>
      <c r="B565" s="19"/>
      <c r="C565" s="19" t="s">
        <v>1740</v>
      </c>
      <c r="D565" s="20"/>
      <c r="E565" s="20"/>
      <c r="F565" s="14"/>
      <c r="G565" s="20"/>
      <c r="H565" s="20"/>
    </row>
    <row r="566" spans="1:8" ht="12.75">
      <c r="A566" s="88"/>
      <c r="B566" s="19"/>
      <c r="C566" s="19" t="s">
        <v>557</v>
      </c>
      <c r="D566" s="20"/>
      <c r="E566" s="20"/>
      <c r="F566" s="14"/>
      <c r="G566" s="20"/>
      <c r="H566" s="20"/>
    </row>
    <row r="567" spans="1:8" ht="12.75">
      <c r="A567" s="88"/>
      <c r="B567" s="19"/>
      <c r="C567" s="19" t="s">
        <v>558</v>
      </c>
      <c r="D567" s="20"/>
      <c r="E567" s="20"/>
      <c r="F567" s="14"/>
      <c r="G567" s="20"/>
      <c r="H567" s="20"/>
    </row>
    <row r="568" spans="1:8" ht="12.75">
      <c r="A568" s="88"/>
      <c r="B568" s="19"/>
      <c r="C568" s="19" t="s">
        <v>559</v>
      </c>
      <c r="D568" s="20"/>
      <c r="E568" s="20"/>
      <c r="F568" s="14"/>
      <c r="G568" s="20"/>
      <c r="H568" s="20"/>
    </row>
    <row r="569" spans="1:8" ht="12.75">
      <c r="A569" s="88" t="s">
        <v>1829</v>
      </c>
      <c r="B569" s="68" t="s">
        <v>94</v>
      </c>
      <c r="C569" s="61" t="s">
        <v>1741</v>
      </c>
      <c r="D569" s="20">
        <v>485</v>
      </c>
      <c r="E569" s="20">
        <f>D569*1.35685586132</f>
        <v>658.0750927401999</v>
      </c>
      <c r="F569" s="14">
        <f>D569*1.35685586132</f>
        <v>658.0750927401999</v>
      </c>
      <c r="G569" s="20"/>
      <c r="H569" s="20">
        <f>F569+G569</f>
        <v>658.0750927401999</v>
      </c>
    </row>
    <row r="570" spans="1:8" ht="12.75">
      <c r="A570" s="88"/>
      <c r="B570" s="19"/>
      <c r="C570" s="61" t="s">
        <v>1742</v>
      </c>
      <c r="D570" s="20"/>
      <c r="E570" s="20"/>
      <c r="F570" s="14"/>
      <c r="G570" s="20"/>
      <c r="H570" s="20"/>
    </row>
    <row r="571" spans="1:8" ht="12.75">
      <c r="A571" s="88"/>
      <c r="B571" s="19"/>
      <c r="C571" s="19" t="s">
        <v>1743</v>
      </c>
      <c r="D571" s="20"/>
      <c r="E571" s="20"/>
      <c r="F571" s="14"/>
      <c r="G571" s="20"/>
      <c r="H571" s="20"/>
    </row>
    <row r="572" spans="1:8" ht="12.75">
      <c r="A572" s="88"/>
      <c r="B572" s="19"/>
      <c r="C572" s="19" t="s">
        <v>557</v>
      </c>
      <c r="D572" s="20"/>
      <c r="E572" s="20"/>
      <c r="F572" s="14"/>
      <c r="G572" s="20"/>
      <c r="H572" s="20"/>
    </row>
    <row r="573" spans="1:8" ht="12.75">
      <c r="A573" s="88"/>
      <c r="B573" s="19"/>
      <c r="C573" s="19" t="s">
        <v>1570</v>
      </c>
      <c r="D573" s="20"/>
      <c r="E573" s="20"/>
      <c r="F573" s="14"/>
      <c r="G573" s="20"/>
      <c r="H573" s="20"/>
    </row>
    <row r="574" spans="1:8" ht="12.75">
      <c r="A574" s="88"/>
      <c r="B574" s="19"/>
      <c r="C574" s="19" t="s">
        <v>559</v>
      </c>
      <c r="D574" s="20"/>
      <c r="E574" s="20"/>
      <c r="F574" s="14"/>
      <c r="G574" s="20"/>
      <c r="H574" s="20"/>
    </row>
    <row r="575" spans="1:8" ht="12.75">
      <c r="A575" s="88" t="s">
        <v>1860</v>
      </c>
      <c r="B575" s="68" t="s">
        <v>95</v>
      </c>
      <c r="C575" s="61" t="s">
        <v>1591</v>
      </c>
      <c r="D575" s="20">
        <v>1316.26</v>
      </c>
      <c r="E575" s="20">
        <f>D575*1.35685586132</f>
        <v>1785.975096021063</v>
      </c>
      <c r="F575" s="14">
        <f>D575*1.35685586132</f>
        <v>1785.975096021063</v>
      </c>
      <c r="G575" s="20"/>
      <c r="H575" s="20">
        <f>F575+G575</f>
        <v>1785.975096021063</v>
      </c>
    </row>
    <row r="576" spans="1:8" ht="12.75">
      <c r="A576" s="88"/>
      <c r="B576" s="19"/>
      <c r="C576" s="61" t="s">
        <v>1744</v>
      </c>
      <c r="D576" s="20"/>
      <c r="E576" s="20"/>
      <c r="F576" s="14"/>
      <c r="G576" s="20"/>
      <c r="H576" s="20"/>
    </row>
    <row r="577" spans="1:8" ht="12.75">
      <c r="A577" s="88"/>
      <c r="B577" s="19"/>
      <c r="C577" s="19" t="s">
        <v>1745</v>
      </c>
      <c r="D577" s="20"/>
      <c r="E577" s="20"/>
      <c r="F577" s="14"/>
      <c r="G577" s="20"/>
      <c r="H577" s="20"/>
    </row>
    <row r="578" spans="1:8" ht="12.75">
      <c r="A578" s="88"/>
      <c r="B578" s="19"/>
      <c r="C578" s="19" t="s">
        <v>557</v>
      </c>
      <c r="D578" s="20"/>
      <c r="E578" s="20"/>
      <c r="F578" s="14"/>
      <c r="G578" s="20"/>
      <c r="H578" s="20"/>
    </row>
    <row r="579" spans="1:8" ht="12.75">
      <c r="A579" s="88"/>
      <c r="B579" s="19"/>
      <c r="C579" s="19" t="s">
        <v>1570</v>
      </c>
      <c r="D579" s="20"/>
      <c r="E579" s="20"/>
      <c r="F579" s="14"/>
      <c r="G579" s="20"/>
      <c r="H579" s="20"/>
    </row>
    <row r="580" spans="1:8" ht="12.75">
      <c r="A580" s="88"/>
      <c r="B580" s="19"/>
      <c r="C580" s="19" t="s">
        <v>559</v>
      </c>
      <c r="D580" s="20"/>
      <c r="E580" s="20"/>
      <c r="F580" s="14"/>
      <c r="G580" s="20"/>
      <c r="H580" s="20"/>
    </row>
    <row r="581" spans="1:8" ht="12.75">
      <c r="A581" s="88" t="s">
        <v>1861</v>
      </c>
      <c r="B581" s="68" t="s">
        <v>96</v>
      </c>
      <c r="C581" s="61" t="s">
        <v>1591</v>
      </c>
      <c r="D581" s="20">
        <v>1316.27</v>
      </c>
      <c r="E581" s="20">
        <f>D581*1.35685586132</f>
        <v>1785.9886645796762</v>
      </c>
      <c r="F581" s="14">
        <f>D581*1.35685586132</f>
        <v>1785.9886645796762</v>
      </c>
      <c r="G581" s="20"/>
      <c r="H581" s="20">
        <f>F581+G581</f>
        <v>1785.9886645796762</v>
      </c>
    </row>
    <row r="582" spans="1:8" ht="12.75">
      <c r="A582" s="88"/>
      <c r="B582" s="19"/>
      <c r="C582" s="61" t="s">
        <v>1746</v>
      </c>
      <c r="D582" s="20"/>
      <c r="E582" s="20"/>
      <c r="F582" s="14"/>
      <c r="G582" s="20"/>
      <c r="H582" s="20"/>
    </row>
    <row r="583" spans="1:8" ht="12.75">
      <c r="A583" s="88"/>
      <c r="B583" s="19"/>
      <c r="C583" s="19" t="s">
        <v>1745</v>
      </c>
      <c r="D583" s="20"/>
      <c r="E583" s="20"/>
      <c r="F583" s="14"/>
      <c r="G583" s="20"/>
      <c r="H583" s="20"/>
    </row>
    <row r="584" spans="1:8" ht="12.75">
      <c r="A584" s="88"/>
      <c r="B584" s="19"/>
      <c r="C584" s="19" t="s">
        <v>557</v>
      </c>
      <c r="D584" s="20"/>
      <c r="E584" s="20"/>
      <c r="F584" s="14"/>
      <c r="G584" s="20"/>
      <c r="H584" s="20"/>
    </row>
    <row r="585" spans="1:8" ht="12.75">
      <c r="A585" s="88"/>
      <c r="B585" s="19"/>
      <c r="C585" s="19" t="s">
        <v>1570</v>
      </c>
      <c r="D585" s="20"/>
      <c r="E585" s="20"/>
      <c r="F585" s="14"/>
      <c r="G585" s="20"/>
      <c r="H585" s="20"/>
    </row>
    <row r="586" spans="1:8" ht="12.75">
      <c r="A586" s="88"/>
      <c r="B586" s="19"/>
      <c r="C586" s="19" t="s">
        <v>559</v>
      </c>
      <c r="D586" s="20"/>
      <c r="E586" s="20"/>
      <c r="F586" s="14"/>
      <c r="G586" s="20"/>
      <c r="H586" s="20"/>
    </row>
    <row r="587" spans="1:8" ht="12.75">
      <c r="A587" s="88" t="s">
        <v>1862</v>
      </c>
      <c r="B587" s="68" t="s">
        <v>97</v>
      </c>
      <c r="C587" s="61" t="s">
        <v>1591</v>
      </c>
      <c r="D587" s="20">
        <v>2505.8</v>
      </c>
      <c r="E587" s="20">
        <f>D587*1.35685586132</f>
        <v>3400.009417295656</v>
      </c>
      <c r="F587" s="14">
        <f>D587*1.35685586132</f>
        <v>3400.009417295656</v>
      </c>
      <c r="G587" s="20"/>
      <c r="H587" s="20">
        <f>F587+G587</f>
        <v>3400.009417295656</v>
      </c>
    </row>
    <row r="588" spans="1:8" ht="12.75">
      <c r="A588" s="88"/>
      <c r="B588" s="19"/>
      <c r="C588" s="61" t="s">
        <v>1747</v>
      </c>
      <c r="D588" s="20"/>
      <c r="E588" s="20"/>
      <c r="F588" s="14"/>
      <c r="G588" s="20"/>
      <c r="H588" s="20"/>
    </row>
    <row r="589" spans="1:8" ht="12.75">
      <c r="A589" s="88"/>
      <c r="B589" s="19"/>
      <c r="C589" s="19" t="s">
        <v>669</v>
      </c>
      <c r="D589" s="20"/>
      <c r="E589" s="20"/>
      <c r="F589" s="14"/>
      <c r="G589" s="20"/>
      <c r="H589" s="20"/>
    </row>
    <row r="590" spans="1:8" ht="12.75">
      <c r="A590" s="88"/>
      <c r="B590" s="19"/>
      <c r="C590" s="19" t="s">
        <v>557</v>
      </c>
      <c r="D590" s="20"/>
      <c r="E590" s="20"/>
      <c r="F590" s="14"/>
      <c r="G590" s="20"/>
      <c r="H590" s="20"/>
    </row>
    <row r="591" spans="1:8" ht="12.75">
      <c r="A591" s="88"/>
      <c r="B591" s="19"/>
      <c r="C591" s="19" t="s">
        <v>1570</v>
      </c>
      <c r="D591" s="20"/>
      <c r="E591" s="20"/>
      <c r="F591" s="14"/>
      <c r="G591" s="20"/>
      <c r="H591" s="20"/>
    </row>
    <row r="592" spans="1:8" ht="12.75">
      <c r="A592" s="88"/>
      <c r="B592" s="19"/>
      <c r="C592" s="19" t="s">
        <v>559</v>
      </c>
      <c r="D592" s="20"/>
      <c r="E592" s="20"/>
      <c r="F592" s="14"/>
      <c r="G592" s="20"/>
      <c r="H592" s="20"/>
    </row>
    <row r="593" spans="1:8" ht="12.75">
      <c r="A593" s="88" t="s">
        <v>1863</v>
      </c>
      <c r="B593" s="68" t="s">
        <v>98</v>
      </c>
      <c r="C593" s="61" t="s">
        <v>1748</v>
      </c>
      <c r="D593" s="20">
        <v>1950</v>
      </c>
      <c r="E593" s="20">
        <f>D593*1.35685586132</f>
        <v>2645.868929574</v>
      </c>
      <c r="F593" s="14">
        <f>D593*1.35685586132</f>
        <v>2645.868929574</v>
      </c>
      <c r="G593" s="20"/>
      <c r="H593" s="20">
        <f>F593+G593</f>
        <v>2645.868929574</v>
      </c>
    </row>
    <row r="594" spans="1:8" ht="12.75">
      <c r="A594" s="88"/>
      <c r="B594" s="19"/>
      <c r="C594" s="61" t="s">
        <v>1749</v>
      </c>
      <c r="D594" s="20"/>
      <c r="E594" s="20"/>
      <c r="F594" s="14"/>
      <c r="G594" s="20"/>
      <c r="H594" s="20"/>
    </row>
    <row r="595" spans="1:8" ht="12.75">
      <c r="A595" s="88"/>
      <c r="B595" s="19"/>
      <c r="C595" s="19" t="s">
        <v>557</v>
      </c>
      <c r="D595" s="20"/>
      <c r="E595" s="20"/>
      <c r="F595" s="14"/>
      <c r="G595" s="20"/>
      <c r="H595" s="20"/>
    </row>
    <row r="596" spans="1:8" ht="12.75">
      <c r="A596" s="88"/>
      <c r="B596" s="19"/>
      <c r="C596" s="19" t="s">
        <v>1750</v>
      </c>
      <c r="D596" s="20"/>
      <c r="E596" s="20"/>
      <c r="F596" s="14"/>
      <c r="G596" s="20"/>
      <c r="H596" s="20"/>
    </row>
    <row r="597" spans="1:8" ht="12.75">
      <c r="A597" s="88"/>
      <c r="B597" s="19"/>
      <c r="C597" s="19" t="s">
        <v>559</v>
      </c>
      <c r="D597" s="20"/>
      <c r="E597" s="20"/>
      <c r="F597" s="14"/>
      <c r="G597" s="20"/>
      <c r="H597" s="20"/>
    </row>
    <row r="598" spans="1:8" ht="12.75">
      <c r="A598" s="88" t="s">
        <v>1864</v>
      </c>
      <c r="B598" s="68" t="s">
        <v>99</v>
      </c>
      <c r="C598" s="61" t="s">
        <v>1951</v>
      </c>
      <c r="D598" s="20">
        <v>4774</v>
      </c>
      <c r="E598" s="20">
        <f>D598*1.35685586132</f>
        <v>6477.62988194168</v>
      </c>
      <c r="F598" s="14">
        <f>D598*1.35685586132</f>
        <v>6477.62988194168</v>
      </c>
      <c r="G598" s="20"/>
      <c r="H598" s="20">
        <f>F598+G598</f>
        <v>6477.62988194168</v>
      </c>
    </row>
    <row r="599" spans="1:8" ht="12.75">
      <c r="A599" s="88"/>
      <c r="B599" s="19"/>
      <c r="C599" s="61" t="s">
        <v>1751</v>
      </c>
      <c r="D599" s="20"/>
      <c r="E599" s="20"/>
      <c r="F599" s="14"/>
      <c r="G599" s="20"/>
      <c r="H599" s="20"/>
    </row>
    <row r="600" spans="1:8" ht="12.75">
      <c r="A600" s="88"/>
      <c r="B600" s="19"/>
      <c r="C600" s="19" t="s">
        <v>1752</v>
      </c>
      <c r="D600" s="20"/>
      <c r="E600" s="20"/>
      <c r="F600" s="14"/>
      <c r="G600" s="20"/>
      <c r="H600" s="20"/>
    </row>
    <row r="601" spans="1:8" ht="12.75">
      <c r="A601" s="88"/>
      <c r="B601" s="19"/>
      <c r="C601" s="19" t="s">
        <v>557</v>
      </c>
      <c r="D601" s="20"/>
      <c r="E601" s="20"/>
      <c r="F601" s="14"/>
      <c r="G601" s="20"/>
      <c r="H601" s="20"/>
    </row>
    <row r="602" spans="1:8" ht="12.75">
      <c r="A602" s="88"/>
      <c r="B602" s="19"/>
      <c r="C602" s="19" t="s">
        <v>1570</v>
      </c>
      <c r="D602" s="20"/>
      <c r="E602" s="20"/>
      <c r="F602" s="14"/>
      <c r="G602" s="20"/>
      <c r="H602" s="20"/>
    </row>
    <row r="603" spans="1:8" ht="12.75">
      <c r="A603" s="88"/>
      <c r="B603" s="19"/>
      <c r="C603" s="19" t="s">
        <v>559</v>
      </c>
      <c r="D603" s="20"/>
      <c r="E603" s="20"/>
      <c r="F603" s="14"/>
      <c r="G603" s="20"/>
      <c r="H603" s="20"/>
    </row>
    <row r="604" spans="1:8" ht="12.75">
      <c r="A604" s="88" t="s">
        <v>1865</v>
      </c>
      <c r="B604" s="68" t="s">
        <v>100</v>
      </c>
      <c r="C604" s="61" t="s">
        <v>1951</v>
      </c>
      <c r="D604" s="20">
        <v>4774</v>
      </c>
      <c r="E604" s="20">
        <f>D604*1.35685586132</f>
        <v>6477.62988194168</v>
      </c>
      <c r="F604" s="14">
        <f>D604*1.35685586132</f>
        <v>6477.62988194168</v>
      </c>
      <c r="G604" s="20"/>
      <c r="H604" s="20">
        <f>F604+G604</f>
        <v>6477.62988194168</v>
      </c>
    </row>
    <row r="605" spans="1:8" ht="12.75">
      <c r="A605" s="88"/>
      <c r="B605" s="19"/>
      <c r="C605" s="61" t="s">
        <v>1753</v>
      </c>
      <c r="D605" s="20"/>
      <c r="E605" s="20"/>
      <c r="F605" s="14"/>
      <c r="G605" s="20"/>
      <c r="H605" s="20"/>
    </row>
    <row r="606" spans="1:8" ht="12.75">
      <c r="A606" s="88"/>
      <c r="B606" s="19"/>
      <c r="C606" s="19" t="s">
        <v>1754</v>
      </c>
      <c r="D606" s="20"/>
      <c r="E606" s="20"/>
      <c r="F606" s="14"/>
      <c r="G606" s="20"/>
      <c r="H606" s="20"/>
    </row>
    <row r="607" spans="1:8" ht="12.75">
      <c r="A607" s="88"/>
      <c r="B607" s="19"/>
      <c r="C607" s="19" t="s">
        <v>557</v>
      </c>
      <c r="D607" s="20"/>
      <c r="E607" s="20"/>
      <c r="F607" s="14"/>
      <c r="G607" s="20"/>
      <c r="H607" s="20"/>
    </row>
    <row r="608" spans="1:8" ht="12.75">
      <c r="A608" s="88"/>
      <c r="B608" s="19"/>
      <c r="C608" s="19" t="s">
        <v>1570</v>
      </c>
      <c r="D608" s="20"/>
      <c r="E608" s="20"/>
      <c r="F608" s="14"/>
      <c r="G608" s="20"/>
      <c r="H608" s="20"/>
    </row>
    <row r="609" spans="1:8" ht="12.75">
      <c r="A609" s="88"/>
      <c r="B609" s="19"/>
      <c r="C609" s="19" t="s">
        <v>559</v>
      </c>
      <c r="D609" s="20"/>
      <c r="E609" s="20"/>
      <c r="F609" s="14"/>
      <c r="G609" s="20"/>
      <c r="H609" s="20"/>
    </row>
    <row r="610" spans="1:8" ht="12.75">
      <c r="A610" s="88" t="s">
        <v>1866</v>
      </c>
      <c r="B610" s="68" t="s">
        <v>2031</v>
      </c>
      <c r="C610" s="61" t="s">
        <v>1951</v>
      </c>
      <c r="D610" s="20">
        <v>4774</v>
      </c>
      <c r="E610" s="20">
        <f>D610*1.35685586132</f>
        <v>6477.62988194168</v>
      </c>
      <c r="F610" s="14">
        <f>D610*1.35685586132</f>
        <v>6477.62988194168</v>
      </c>
      <c r="G610" s="20"/>
      <c r="H610" s="20">
        <f>F610+G610</f>
        <v>6477.62988194168</v>
      </c>
    </row>
    <row r="611" spans="1:8" ht="12.75">
      <c r="A611" s="88"/>
      <c r="B611" s="19"/>
      <c r="C611" s="61" t="s">
        <v>1753</v>
      </c>
      <c r="D611" s="20"/>
      <c r="E611" s="20"/>
      <c r="F611" s="14"/>
      <c r="G611" s="20"/>
      <c r="H611" s="20"/>
    </row>
    <row r="612" spans="1:8" ht="12.75">
      <c r="A612" s="88"/>
      <c r="B612" s="19"/>
      <c r="C612" s="61" t="s">
        <v>1755</v>
      </c>
      <c r="D612" s="20"/>
      <c r="E612" s="20"/>
      <c r="F612" s="14"/>
      <c r="G612" s="20"/>
      <c r="H612" s="20"/>
    </row>
    <row r="613" spans="1:8" ht="12.75">
      <c r="A613" s="88"/>
      <c r="B613" s="19"/>
      <c r="C613" s="19" t="s">
        <v>557</v>
      </c>
      <c r="D613" s="20"/>
      <c r="E613" s="20"/>
      <c r="F613" s="20"/>
      <c r="G613" s="20"/>
      <c r="H613" s="20"/>
    </row>
    <row r="614" spans="1:8" ht="12.75">
      <c r="A614" s="88"/>
      <c r="B614" s="19"/>
      <c r="C614" s="19" t="s">
        <v>1570</v>
      </c>
      <c r="D614" s="20"/>
      <c r="E614" s="20"/>
      <c r="F614" s="20"/>
      <c r="G614" s="20"/>
      <c r="H614" s="20"/>
    </row>
    <row r="615" spans="1:8" ht="12.75">
      <c r="A615" s="89"/>
      <c r="B615" s="21"/>
      <c r="C615" s="21" t="s">
        <v>559</v>
      </c>
      <c r="D615" s="22"/>
      <c r="E615" s="22"/>
      <c r="F615" s="22"/>
      <c r="G615" s="22"/>
      <c r="H615" s="22"/>
    </row>
    <row r="616" spans="1:8" ht="12.75">
      <c r="A616" s="9"/>
      <c r="B616" s="9"/>
      <c r="C616" s="9"/>
      <c r="D616" s="6"/>
      <c r="E616" s="6"/>
      <c r="F616" s="6"/>
      <c r="G616" s="6"/>
      <c r="H616" s="6"/>
    </row>
    <row r="617" spans="1:8" ht="12.75">
      <c r="A617" s="9"/>
      <c r="B617" s="9"/>
      <c r="C617" s="9"/>
      <c r="D617" s="6"/>
      <c r="E617" s="6"/>
      <c r="F617" s="6"/>
      <c r="G617" s="6"/>
      <c r="H617" s="6"/>
    </row>
    <row r="618" spans="1:8" ht="12.75">
      <c r="A618" s="9"/>
      <c r="B618" s="9"/>
      <c r="C618" s="9"/>
      <c r="D618" s="6"/>
      <c r="E618" s="6"/>
      <c r="F618" s="6"/>
      <c r="G618" s="6"/>
      <c r="H618" s="6"/>
    </row>
    <row r="619" spans="1:8" ht="12.75">
      <c r="A619" s="9"/>
      <c r="B619" s="9"/>
      <c r="C619" s="9"/>
      <c r="D619" s="6"/>
      <c r="E619" s="6"/>
      <c r="F619" s="6"/>
      <c r="G619" s="6"/>
      <c r="H619" s="6"/>
    </row>
    <row r="620" spans="1:8" ht="12.75">
      <c r="A620" s="9"/>
      <c r="B620" s="9"/>
      <c r="C620" s="9"/>
      <c r="D620" s="6"/>
      <c r="E620" s="6"/>
      <c r="F620" s="6"/>
      <c r="G620" s="6"/>
      <c r="H620" s="6"/>
    </row>
    <row r="621" spans="1:8" ht="12.75">
      <c r="A621" s="5" t="s">
        <v>537</v>
      </c>
      <c r="B621" s="5"/>
      <c r="C621" s="5"/>
      <c r="D621" s="8" t="s">
        <v>423</v>
      </c>
      <c r="F621" s="6"/>
      <c r="H621" s="8"/>
    </row>
    <row r="622" spans="1:8" ht="12.75">
      <c r="A622" s="5" t="s">
        <v>538</v>
      </c>
      <c r="B622" s="5"/>
      <c r="C622" s="5"/>
      <c r="D622" s="8" t="s">
        <v>539</v>
      </c>
      <c r="F622" s="6"/>
      <c r="H622" s="8"/>
    </row>
    <row r="623" spans="1:8" ht="12.75">
      <c r="A623" s="5" t="s">
        <v>540</v>
      </c>
      <c r="B623" s="5"/>
      <c r="C623" s="5"/>
      <c r="D623" s="6"/>
      <c r="E623" s="6"/>
      <c r="F623" s="6"/>
      <c r="G623" s="6"/>
      <c r="H623" s="6"/>
    </row>
    <row r="624" spans="1:8" ht="20.25">
      <c r="A624" s="95" t="s">
        <v>415</v>
      </c>
      <c r="B624" s="95"/>
      <c r="C624" s="95"/>
      <c r="D624" s="95"/>
      <c r="E624" s="95"/>
      <c r="F624" s="95"/>
      <c r="G624" s="95"/>
      <c r="H624" s="95"/>
    </row>
    <row r="625" spans="1:8" ht="12.75">
      <c r="A625" s="9"/>
      <c r="B625" s="9"/>
      <c r="C625" s="9"/>
      <c r="D625" s="6"/>
      <c r="E625" s="6"/>
      <c r="F625" s="6"/>
      <c r="G625" s="6"/>
      <c r="H625" s="6"/>
    </row>
    <row r="626" spans="1:8" ht="12.75">
      <c r="A626" s="5"/>
      <c r="B626" s="9"/>
      <c r="C626" s="9"/>
      <c r="D626" s="6"/>
      <c r="E626" s="6"/>
      <c r="F626" s="6"/>
      <c r="G626" s="6"/>
      <c r="H626" s="6"/>
    </row>
    <row r="627" spans="1:8" ht="12.75">
      <c r="A627" s="5" t="s">
        <v>541</v>
      </c>
      <c r="B627" s="5"/>
      <c r="C627" s="5"/>
      <c r="D627" s="5"/>
      <c r="E627" s="5"/>
      <c r="F627" s="6"/>
      <c r="G627" s="6"/>
      <c r="H627" s="6"/>
    </row>
    <row r="628" spans="1:8" ht="12.75">
      <c r="A628" s="9"/>
      <c r="B628" s="9"/>
      <c r="C628" s="9"/>
      <c r="D628" s="6"/>
      <c r="E628" s="6"/>
      <c r="F628" s="6"/>
      <c r="G628" s="6"/>
      <c r="H628" s="6"/>
    </row>
    <row r="629" spans="1:8" ht="12.75">
      <c r="A629" s="9"/>
      <c r="B629" s="9"/>
      <c r="C629" s="9"/>
      <c r="D629" s="6"/>
      <c r="E629" s="6"/>
      <c r="F629" s="6"/>
      <c r="G629" s="6"/>
      <c r="H629" s="6"/>
    </row>
    <row r="630" spans="1:8" ht="12.75">
      <c r="A630" s="10"/>
      <c r="B630" s="10"/>
      <c r="C630" s="10"/>
      <c r="D630" s="10" t="s">
        <v>543</v>
      </c>
      <c r="E630" s="10" t="s">
        <v>543</v>
      </c>
      <c r="F630" s="10" t="s">
        <v>544</v>
      </c>
      <c r="G630" s="10" t="s">
        <v>545</v>
      </c>
      <c r="H630" s="10" t="s">
        <v>546</v>
      </c>
    </row>
    <row r="631" spans="1:8" ht="12.75">
      <c r="A631" s="11" t="s">
        <v>547</v>
      </c>
      <c r="B631" s="11" t="s">
        <v>548</v>
      </c>
      <c r="C631" s="11" t="s">
        <v>549</v>
      </c>
      <c r="D631" s="11" t="s">
        <v>550</v>
      </c>
      <c r="E631" s="11" t="s">
        <v>551</v>
      </c>
      <c r="F631" s="11" t="s">
        <v>424</v>
      </c>
      <c r="G631" s="11" t="s">
        <v>1100</v>
      </c>
      <c r="H631" s="11" t="s">
        <v>552</v>
      </c>
    </row>
    <row r="632" spans="1:8" ht="12.75">
      <c r="A632" s="12"/>
      <c r="B632" s="12"/>
      <c r="C632" s="12"/>
      <c r="D632" s="12" t="s">
        <v>553</v>
      </c>
      <c r="E632" s="12">
        <v>2007</v>
      </c>
      <c r="F632" s="12">
        <v>2006</v>
      </c>
      <c r="G632" s="12">
        <v>2006</v>
      </c>
      <c r="H632" s="12">
        <v>2007</v>
      </c>
    </row>
    <row r="633" spans="1:8" ht="12.75">
      <c r="A633" s="87" t="s">
        <v>1867</v>
      </c>
      <c r="B633" s="68" t="s">
        <v>101</v>
      </c>
      <c r="C633" s="60" t="s">
        <v>1951</v>
      </c>
      <c r="D633" s="18">
        <v>4774</v>
      </c>
      <c r="E633" s="18">
        <f>D633*1.35685586132</f>
        <v>6477.62988194168</v>
      </c>
      <c r="F633" s="14">
        <f>D633*1.35685586132</f>
        <v>6477.62988194168</v>
      </c>
      <c r="G633" s="18"/>
      <c r="H633" s="18">
        <f>F633+G633</f>
        <v>6477.62988194168</v>
      </c>
    </row>
    <row r="634" spans="1:8" ht="12.75">
      <c r="A634" s="88"/>
      <c r="B634" s="19"/>
      <c r="C634" s="61" t="s">
        <v>1753</v>
      </c>
      <c r="D634" s="20"/>
      <c r="E634" s="20"/>
      <c r="F634" s="14"/>
      <c r="G634" s="20"/>
      <c r="H634" s="20"/>
    </row>
    <row r="635" spans="1:8" ht="12.75">
      <c r="A635" s="88"/>
      <c r="B635" s="19"/>
      <c r="C635" s="19" t="s">
        <v>1756</v>
      </c>
      <c r="D635" s="20"/>
      <c r="E635" s="20"/>
      <c r="F635" s="14"/>
      <c r="G635" s="20"/>
      <c r="H635" s="20"/>
    </row>
    <row r="636" spans="1:8" ht="12.75">
      <c r="A636" s="88"/>
      <c r="B636" s="19"/>
      <c r="C636" s="19" t="s">
        <v>557</v>
      </c>
      <c r="D636" s="20"/>
      <c r="E636" s="20"/>
      <c r="F636" s="14"/>
      <c r="G636" s="20"/>
      <c r="H636" s="20"/>
    </row>
    <row r="637" spans="1:8" ht="12.75">
      <c r="A637" s="88"/>
      <c r="B637" s="19"/>
      <c r="C637" s="19" t="s">
        <v>1570</v>
      </c>
      <c r="D637" s="20"/>
      <c r="E637" s="20"/>
      <c r="F637" s="14"/>
      <c r="G637" s="20"/>
      <c r="H637" s="20"/>
    </row>
    <row r="638" spans="1:8" ht="12.75">
      <c r="A638" s="88"/>
      <c r="B638" s="19"/>
      <c r="C638" s="19" t="s">
        <v>559</v>
      </c>
      <c r="D638" s="20"/>
      <c r="E638" s="20"/>
      <c r="F638" s="14"/>
      <c r="G638" s="20"/>
      <c r="H638" s="20"/>
    </row>
    <row r="639" spans="1:8" ht="12.75">
      <c r="A639" s="88" t="s">
        <v>1868</v>
      </c>
      <c r="B639" s="68" t="s">
        <v>995</v>
      </c>
      <c r="C639" s="61" t="s">
        <v>1591</v>
      </c>
      <c r="D639" s="20">
        <v>2632.34</v>
      </c>
      <c r="E639" s="20">
        <f>D639*1.35685586132</f>
        <v>3571.705957987089</v>
      </c>
      <c r="F639" s="14">
        <f>D639*1.35685586132</f>
        <v>3571.705957987089</v>
      </c>
      <c r="G639" s="20"/>
      <c r="H639" s="20">
        <f>F639+G639</f>
        <v>3571.705957987089</v>
      </c>
    </row>
    <row r="640" spans="1:8" ht="12.75">
      <c r="A640" s="88"/>
      <c r="B640" s="19"/>
      <c r="C640" s="61" t="s">
        <v>1757</v>
      </c>
      <c r="D640" s="20"/>
      <c r="E640" s="20"/>
      <c r="F640" s="14"/>
      <c r="G640" s="20"/>
      <c r="H640" s="20"/>
    </row>
    <row r="641" spans="1:8" ht="12.75">
      <c r="A641" s="88"/>
      <c r="B641" s="19"/>
      <c r="C641" s="19" t="s">
        <v>1758</v>
      </c>
      <c r="D641" s="20"/>
      <c r="E641" s="20"/>
      <c r="F641" s="14"/>
      <c r="G641" s="20"/>
      <c r="H641" s="20"/>
    </row>
    <row r="642" spans="1:8" ht="12.75">
      <c r="A642" s="88"/>
      <c r="B642" s="19"/>
      <c r="C642" s="19" t="s">
        <v>557</v>
      </c>
      <c r="D642" s="20"/>
      <c r="E642" s="20"/>
      <c r="F642" s="14"/>
      <c r="G642" s="20"/>
      <c r="H642" s="20"/>
    </row>
    <row r="643" spans="1:8" ht="12.75">
      <c r="A643" s="88"/>
      <c r="B643" s="19"/>
      <c r="C643" s="19" t="s">
        <v>1570</v>
      </c>
      <c r="D643" s="20"/>
      <c r="E643" s="20"/>
      <c r="F643" s="14"/>
      <c r="G643" s="20"/>
      <c r="H643" s="20"/>
    </row>
    <row r="644" spans="1:8" ht="12.75">
      <c r="A644" s="88"/>
      <c r="B644" s="19"/>
      <c r="C644" s="19" t="s">
        <v>559</v>
      </c>
      <c r="D644" s="20"/>
      <c r="E644" s="20"/>
      <c r="F644" s="14"/>
      <c r="G644" s="20"/>
      <c r="H644" s="20"/>
    </row>
    <row r="645" spans="1:8" ht="12.75">
      <c r="A645" s="88" t="s">
        <v>1869</v>
      </c>
      <c r="B645" s="68" t="s">
        <v>102</v>
      </c>
      <c r="C645" s="61" t="s">
        <v>1759</v>
      </c>
      <c r="D645" s="20">
        <v>254.5</v>
      </c>
      <c r="E645" s="20">
        <f>D645*1.35685586132</f>
        <v>345.31981670593996</v>
      </c>
      <c r="F645" s="14">
        <f>D645*1.35685586132</f>
        <v>345.31981670593996</v>
      </c>
      <c r="G645" s="20"/>
      <c r="H645" s="20">
        <f>F645+G645</f>
        <v>345.31981670593996</v>
      </c>
    </row>
    <row r="646" spans="1:8" ht="12.75">
      <c r="A646" s="88"/>
      <c r="B646" s="19"/>
      <c r="C646" s="61" t="s">
        <v>1760</v>
      </c>
      <c r="D646" s="20"/>
      <c r="E646" s="20"/>
      <c r="F646" s="14"/>
      <c r="G646" s="20"/>
      <c r="H646" s="20"/>
    </row>
    <row r="647" spans="1:8" ht="12.75">
      <c r="A647" s="88"/>
      <c r="B647" s="19"/>
      <c r="C647" s="19" t="s">
        <v>1761</v>
      </c>
      <c r="D647" s="20"/>
      <c r="E647" s="20"/>
      <c r="F647" s="14"/>
      <c r="G647" s="20"/>
      <c r="H647" s="20"/>
    </row>
    <row r="648" spans="1:8" ht="12.75">
      <c r="A648" s="88"/>
      <c r="B648" s="19"/>
      <c r="C648" s="19" t="s">
        <v>557</v>
      </c>
      <c r="D648" s="20"/>
      <c r="E648" s="20"/>
      <c r="F648" s="14"/>
      <c r="G648" s="20"/>
      <c r="H648" s="20"/>
    </row>
    <row r="649" spans="1:8" ht="12.75">
      <c r="A649" s="88"/>
      <c r="B649" s="19"/>
      <c r="C649" s="19" t="s">
        <v>1570</v>
      </c>
      <c r="D649" s="20"/>
      <c r="E649" s="20"/>
      <c r="F649" s="14"/>
      <c r="G649" s="20"/>
      <c r="H649" s="20"/>
    </row>
    <row r="650" spans="1:8" ht="12.75">
      <c r="A650" s="88"/>
      <c r="B650" s="19"/>
      <c r="C650" s="19" t="s">
        <v>559</v>
      </c>
      <c r="D650" s="20"/>
      <c r="E650" s="20"/>
      <c r="F650" s="14"/>
      <c r="G650" s="20"/>
      <c r="H650" s="20"/>
    </row>
    <row r="651" spans="1:8" ht="12.75">
      <c r="A651" s="88" t="s">
        <v>1870</v>
      </c>
      <c r="B651" s="68" t="s">
        <v>237</v>
      </c>
      <c r="C651" s="61" t="s">
        <v>1762</v>
      </c>
      <c r="D651" s="20">
        <v>525.1</v>
      </c>
      <c r="E651" s="20">
        <f>D651*1.35685586132</f>
        <v>712.485012779132</v>
      </c>
      <c r="F651" s="14">
        <f>D651*1.35685586132</f>
        <v>712.485012779132</v>
      </c>
      <c r="G651" s="20"/>
      <c r="H651" s="20">
        <f>F651+G651</f>
        <v>712.485012779132</v>
      </c>
    </row>
    <row r="652" spans="1:8" ht="12.75">
      <c r="A652" s="88"/>
      <c r="B652" s="19"/>
      <c r="C652" s="61" t="s">
        <v>1763</v>
      </c>
      <c r="D652" s="20"/>
      <c r="E652" s="20"/>
      <c r="F652" s="14"/>
      <c r="G652" s="20"/>
      <c r="H652" s="20"/>
    </row>
    <row r="653" spans="1:8" ht="12.75">
      <c r="A653" s="88"/>
      <c r="B653" s="19"/>
      <c r="C653" s="19" t="s">
        <v>1764</v>
      </c>
      <c r="D653" s="20"/>
      <c r="E653" s="20"/>
      <c r="F653" s="14"/>
      <c r="G653" s="20"/>
      <c r="H653" s="20"/>
    </row>
    <row r="654" spans="1:8" ht="12.75">
      <c r="A654" s="88"/>
      <c r="B654" s="19"/>
      <c r="C654" s="19" t="s">
        <v>1765</v>
      </c>
      <c r="D654" s="20"/>
      <c r="E654" s="20"/>
      <c r="F654" s="14"/>
      <c r="G654" s="20"/>
      <c r="H654" s="20"/>
    </row>
    <row r="655" spans="1:8" ht="12.75">
      <c r="A655" s="88"/>
      <c r="B655" s="19"/>
      <c r="C655" s="19" t="s">
        <v>557</v>
      </c>
      <c r="D655" s="20"/>
      <c r="E655" s="20"/>
      <c r="F655" s="14"/>
      <c r="G655" s="20"/>
      <c r="H655" s="20"/>
    </row>
    <row r="656" spans="1:8" ht="12.75">
      <c r="A656" s="88"/>
      <c r="B656" s="19"/>
      <c r="C656" s="19" t="s">
        <v>1570</v>
      </c>
      <c r="D656" s="20"/>
      <c r="E656" s="20"/>
      <c r="F656" s="14"/>
      <c r="G656" s="20"/>
      <c r="H656" s="20"/>
    </row>
    <row r="657" spans="1:8" ht="12.75">
      <c r="A657" s="88"/>
      <c r="B657" s="19"/>
      <c r="C657" s="19" t="s">
        <v>559</v>
      </c>
      <c r="D657" s="20"/>
      <c r="E657" s="20"/>
      <c r="F657" s="14"/>
      <c r="G657" s="20"/>
      <c r="H657" s="20"/>
    </row>
    <row r="658" spans="1:8" ht="12.75">
      <c r="A658" s="88"/>
      <c r="B658" s="19"/>
      <c r="C658" s="19"/>
      <c r="D658" s="20"/>
      <c r="E658" s="20"/>
      <c r="F658" s="14"/>
      <c r="G658" s="20"/>
      <c r="H658" s="20"/>
    </row>
    <row r="659" spans="1:8" ht="12.75">
      <c r="A659" s="88" t="s">
        <v>1871</v>
      </c>
      <c r="B659" s="68" t="s">
        <v>239</v>
      </c>
      <c r="C659" s="61" t="s">
        <v>1759</v>
      </c>
      <c r="D659" s="20">
        <v>254.5</v>
      </c>
      <c r="E659" s="20">
        <f>D659*1.35685586132</f>
        <v>345.31981670593996</v>
      </c>
      <c r="F659" s="14">
        <f>D659*1.35685586132</f>
        <v>345.31981670593996</v>
      </c>
      <c r="G659" s="20"/>
      <c r="H659" s="20">
        <f>F659+G659</f>
        <v>345.31981670593996</v>
      </c>
    </row>
    <row r="660" spans="1:8" ht="12.75">
      <c r="A660" s="88"/>
      <c r="B660" s="19"/>
      <c r="C660" s="61" t="s">
        <v>1766</v>
      </c>
      <c r="D660" s="20"/>
      <c r="E660" s="20"/>
      <c r="F660" s="14"/>
      <c r="G660" s="20"/>
      <c r="H660" s="20"/>
    </row>
    <row r="661" spans="1:8" ht="12.75">
      <c r="A661" s="88"/>
      <c r="B661" s="19"/>
      <c r="C661" s="19" t="s">
        <v>1767</v>
      </c>
      <c r="D661" s="20"/>
      <c r="E661" s="20"/>
      <c r="F661" s="14"/>
      <c r="G661" s="20"/>
      <c r="H661" s="20"/>
    </row>
    <row r="662" spans="1:8" ht="12.75">
      <c r="A662" s="88"/>
      <c r="B662" s="19"/>
      <c r="C662" s="19" t="s">
        <v>557</v>
      </c>
      <c r="D662" s="20"/>
      <c r="E662" s="20"/>
      <c r="F662" s="14"/>
      <c r="G662" s="20"/>
      <c r="H662" s="20"/>
    </row>
    <row r="663" spans="1:8" ht="12.75">
      <c r="A663" s="88"/>
      <c r="B663" s="19"/>
      <c r="C663" s="19" t="s">
        <v>1570</v>
      </c>
      <c r="D663" s="20"/>
      <c r="E663" s="20"/>
      <c r="F663" s="14"/>
      <c r="G663" s="20"/>
      <c r="H663" s="20"/>
    </row>
    <row r="664" spans="1:8" ht="12.75">
      <c r="A664" s="88"/>
      <c r="B664" s="19"/>
      <c r="C664" s="19" t="s">
        <v>559</v>
      </c>
      <c r="D664" s="20"/>
      <c r="E664" s="20"/>
      <c r="F664" s="14"/>
      <c r="G664" s="20"/>
      <c r="H664" s="20"/>
    </row>
    <row r="665" spans="1:8" ht="12.75">
      <c r="A665" s="88" t="s">
        <v>1872</v>
      </c>
      <c r="B665" s="68" t="s">
        <v>240</v>
      </c>
      <c r="C665" s="61" t="s">
        <v>1759</v>
      </c>
      <c r="D665" s="20">
        <v>254.5</v>
      </c>
      <c r="E665" s="20">
        <f>D665*1.35685586132</f>
        <v>345.31981670593996</v>
      </c>
      <c r="F665" s="14">
        <f>D665*1.35685586132</f>
        <v>345.31981670593996</v>
      </c>
      <c r="G665" s="20"/>
      <c r="H665" s="20">
        <f>F665+G665</f>
        <v>345.31981670593996</v>
      </c>
    </row>
    <row r="666" spans="1:8" ht="12.75">
      <c r="A666" s="88"/>
      <c r="B666" s="19"/>
      <c r="C666" s="61" t="s">
        <v>1760</v>
      </c>
      <c r="D666" s="20"/>
      <c r="E666" s="20"/>
      <c r="F666" s="14"/>
      <c r="G666" s="20"/>
      <c r="H666" s="20"/>
    </row>
    <row r="667" spans="1:8" ht="12.75">
      <c r="A667" s="88"/>
      <c r="B667" s="19"/>
      <c r="C667" s="19" t="s">
        <v>1767</v>
      </c>
      <c r="D667" s="20"/>
      <c r="E667" s="20"/>
      <c r="F667" s="14"/>
      <c r="G667" s="20"/>
      <c r="H667" s="20"/>
    </row>
    <row r="668" spans="1:8" ht="12.75">
      <c r="A668" s="88"/>
      <c r="B668" s="19"/>
      <c r="C668" s="19" t="s">
        <v>557</v>
      </c>
      <c r="D668" s="20"/>
      <c r="E668" s="20"/>
      <c r="F668" s="14"/>
      <c r="G668" s="37"/>
      <c r="H668" s="20"/>
    </row>
    <row r="669" spans="1:8" ht="12.75">
      <c r="A669" s="88"/>
      <c r="B669" s="19"/>
      <c r="C669" s="19" t="s">
        <v>1570</v>
      </c>
      <c r="D669" s="20"/>
      <c r="E669" s="37"/>
      <c r="F669" s="20"/>
      <c r="G669" s="6"/>
      <c r="H669" s="20"/>
    </row>
    <row r="670" spans="1:8" ht="12.75">
      <c r="A670" s="88"/>
      <c r="B670" s="19"/>
      <c r="C670" s="19" t="s">
        <v>559</v>
      </c>
      <c r="D670" s="20"/>
      <c r="E670" s="37"/>
      <c r="F670" s="20"/>
      <c r="G670" s="6"/>
      <c r="H670" s="20"/>
    </row>
    <row r="671" spans="1:8" ht="12.75">
      <c r="A671" s="88" t="s">
        <v>1873</v>
      </c>
      <c r="B671" s="68" t="s">
        <v>238</v>
      </c>
      <c r="C671" s="61" t="s">
        <v>1768</v>
      </c>
      <c r="D671" s="20">
        <v>735.33</v>
      </c>
      <c r="E671" s="37">
        <f>D671*1.35685586132</f>
        <v>997.7368205044356</v>
      </c>
      <c r="F671" s="20">
        <f>D671*1.35685586132</f>
        <v>997.7368205044356</v>
      </c>
      <c r="G671" s="6"/>
      <c r="H671" s="20">
        <f>F671+G671</f>
        <v>997.7368205044356</v>
      </c>
    </row>
    <row r="672" spans="1:8" ht="12.75">
      <c r="A672" s="88"/>
      <c r="B672" s="19"/>
      <c r="C672" s="19" t="s">
        <v>1769</v>
      </c>
      <c r="D672" s="20"/>
      <c r="E672" s="37"/>
      <c r="F672" s="20"/>
      <c r="G672" s="6"/>
      <c r="H672" s="20"/>
    </row>
    <row r="673" spans="1:8" ht="12.75">
      <c r="A673" s="88"/>
      <c r="B673" s="19"/>
      <c r="C673" s="19" t="s">
        <v>1767</v>
      </c>
      <c r="D673" s="20"/>
      <c r="E673" s="37"/>
      <c r="F673" s="20"/>
      <c r="G673" s="6"/>
      <c r="H673" s="20"/>
    </row>
    <row r="674" spans="1:8" ht="12.75">
      <c r="A674" s="88"/>
      <c r="B674" s="19"/>
      <c r="C674" s="19" t="s">
        <v>557</v>
      </c>
      <c r="D674" s="20"/>
      <c r="E674" s="37"/>
      <c r="F674" s="20"/>
      <c r="G674" s="6"/>
      <c r="H674" s="20"/>
    </row>
    <row r="675" spans="1:8" ht="12.75">
      <c r="A675" s="88"/>
      <c r="B675" s="19"/>
      <c r="C675" s="19" t="s">
        <v>1770</v>
      </c>
      <c r="D675" s="20"/>
      <c r="E675" s="37"/>
      <c r="F675" s="20"/>
      <c r="G675" s="6"/>
      <c r="H675" s="20"/>
    </row>
    <row r="676" spans="1:8" ht="12.75">
      <c r="A676" s="88"/>
      <c r="B676" s="19"/>
      <c r="C676" s="19" t="s">
        <v>559</v>
      </c>
      <c r="D676" s="20"/>
      <c r="E676" s="37"/>
      <c r="F676" s="20"/>
      <c r="G676" s="6"/>
      <c r="H676" s="20"/>
    </row>
    <row r="677" spans="1:8" ht="12.75">
      <c r="A677" s="88" t="s">
        <v>1874</v>
      </c>
      <c r="B677" s="68" t="s">
        <v>241</v>
      </c>
      <c r="C677" s="61" t="s">
        <v>1773</v>
      </c>
      <c r="D677" s="20">
        <v>321.8</v>
      </c>
      <c r="E677" s="37">
        <f>D677*1.35685586132</f>
        <v>436.63621617277596</v>
      </c>
      <c r="F677" s="20">
        <f>D677*1.35685586132</f>
        <v>436.63621617277596</v>
      </c>
      <c r="G677" s="6"/>
      <c r="H677" s="20">
        <f>F677+G677</f>
        <v>436.63621617277596</v>
      </c>
    </row>
    <row r="678" spans="1:8" ht="12.75">
      <c r="A678" s="88"/>
      <c r="B678" s="19"/>
      <c r="C678" s="61" t="s">
        <v>1774</v>
      </c>
      <c r="D678" s="20"/>
      <c r="E678" s="6"/>
      <c r="F678" s="20"/>
      <c r="G678" s="6"/>
      <c r="H678" s="20"/>
    </row>
    <row r="679" spans="1:8" ht="12.75">
      <c r="A679" s="88"/>
      <c r="B679" s="19"/>
      <c r="C679" s="19" t="s">
        <v>669</v>
      </c>
      <c r="D679" s="20"/>
      <c r="E679" s="6"/>
      <c r="F679" s="20"/>
      <c r="G679" s="6"/>
      <c r="H679" s="20"/>
    </row>
    <row r="680" spans="1:8" ht="12.75">
      <c r="A680" s="88"/>
      <c r="B680" s="19"/>
      <c r="C680" s="19" t="s">
        <v>557</v>
      </c>
      <c r="D680" s="20"/>
      <c r="E680" s="6"/>
      <c r="F680" s="20"/>
      <c r="G680" s="6"/>
      <c r="H680" s="20"/>
    </row>
    <row r="681" spans="1:8" ht="12.75">
      <c r="A681" s="88"/>
      <c r="B681" s="19"/>
      <c r="C681" s="19" t="s">
        <v>1775</v>
      </c>
      <c r="D681" s="20"/>
      <c r="E681" s="6"/>
      <c r="F681" s="20"/>
      <c r="G681" s="6"/>
      <c r="H681" s="20"/>
    </row>
    <row r="682" spans="1:8" ht="12.75">
      <c r="A682" s="89"/>
      <c r="B682" s="21"/>
      <c r="C682" s="21" t="s">
        <v>559</v>
      </c>
      <c r="D682" s="22"/>
      <c r="E682" s="34"/>
      <c r="F682" s="22"/>
      <c r="G682" s="34"/>
      <c r="H682" s="22"/>
    </row>
    <row r="683" spans="1:8" ht="12.75">
      <c r="A683" s="9"/>
      <c r="B683" s="9"/>
      <c r="C683" s="9"/>
      <c r="D683" s="6"/>
      <c r="E683" s="6"/>
      <c r="F683" s="6"/>
      <c r="G683" s="6"/>
      <c r="H683" s="6"/>
    </row>
    <row r="684" spans="1:8" ht="12.75">
      <c r="A684" s="9"/>
      <c r="B684" s="9"/>
      <c r="C684" s="9"/>
      <c r="D684" s="6"/>
      <c r="E684" s="6"/>
      <c r="F684" s="6"/>
      <c r="G684" s="6"/>
      <c r="H684" s="6"/>
    </row>
    <row r="685" spans="1:8" ht="12.75">
      <c r="A685" s="9"/>
      <c r="B685" s="9"/>
      <c r="C685" s="9"/>
      <c r="D685" s="6"/>
      <c r="E685" s="6"/>
      <c r="F685" s="6"/>
      <c r="G685" s="6"/>
      <c r="H685" s="6"/>
    </row>
    <row r="686" spans="1:8" ht="12.75">
      <c r="A686" s="9"/>
      <c r="B686" s="9"/>
      <c r="C686" s="9"/>
      <c r="D686" s="6"/>
      <c r="E686" s="6"/>
      <c r="F686" s="6"/>
      <c r="G686" s="6"/>
      <c r="H686" s="6"/>
    </row>
    <row r="687" spans="1:8" ht="12.75">
      <c r="A687" s="9"/>
      <c r="B687" s="9"/>
      <c r="C687" s="9"/>
      <c r="D687" s="6"/>
      <c r="E687" s="6"/>
      <c r="F687" s="6"/>
      <c r="G687" s="6"/>
      <c r="H687" s="6"/>
    </row>
    <row r="688" spans="1:8" ht="12.75">
      <c r="A688" s="5" t="s">
        <v>537</v>
      </c>
      <c r="B688" s="5"/>
      <c r="C688" s="5"/>
      <c r="D688" s="8" t="s">
        <v>423</v>
      </c>
      <c r="F688" s="6"/>
      <c r="H688" s="8"/>
    </row>
    <row r="689" spans="1:8" ht="12.75">
      <c r="A689" s="5" t="s">
        <v>538</v>
      </c>
      <c r="B689" s="5"/>
      <c r="C689" s="5"/>
      <c r="D689" s="8" t="s">
        <v>539</v>
      </c>
      <c r="F689" s="6"/>
      <c r="H689" s="8"/>
    </row>
    <row r="690" spans="1:8" ht="12.75">
      <c r="A690" s="5" t="s">
        <v>540</v>
      </c>
      <c r="B690" s="5"/>
      <c r="C690" s="5"/>
      <c r="D690" s="6"/>
      <c r="E690" s="6"/>
      <c r="F690" s="6"/>
      <c r="G690" s="6"/>
      <c r="H690" s="6"/>
    </row>
    <row r="691" spans="1:8" ht="20.25">
      <c r="A691" s="95" t="s">
        <v>415</v>
      </c>
      <c r="B691" s="95"/>
      <c r="C691" s="95"/>
      <c r="D691" s="95"/>
      <c r="E691" s="95"/>
      <c r="F691" s="95"/>
      <c r="G691" s="95"/>
      <c r="H691" s="95"/>
    </row>
    <row r="692" spans="1:8" ht="12.75">
      <c r="A692" s="9"/>
      <c r="B692" s="9"/>
      <c r="C692" s="9"/>
      <c r="D692" s="6"/>
      <c r="E692" s="6"/>
      <c r="F692" s="6"/>
      <c r="G692" s="6"/>
      <c r="H692" s="6"/>
    </row>
    <row r="693" spans="1:8" ht="12.75">
      <c r="A693" s="5"/>
      <c r="B693" s="9"/>
      <c r="C693" s="9"/>
      <c r="D693" s="6"/>
      <c r="E693" s="6"/>
      <c r="F693" s="6"/>
      <c r="G693" s="6"/>
      <c r="H693" s="6"/>
    </row>
    <row r="694" spans="1:8" ht="12.75">
      <c r="A694" s="5" t="s">
        <v>541</v>
      </c>
      <c r="B694" s="5"/>
      <c r="C694" s="5"/>
      <c r="D694" s="5"/>
      <c r="E694" s="5"/>
      <c r="F694" s="6"/>
      <c r="G694" s="6"/>
      <c r="H694" s="6"/>
    </row>
    <row r="695" spans="1:8" ht="12.75">
      <c r="A695" s="9"/>
      <c r="B695" s="9"/>
      <c r="C695" s="9"/>
      <c r="D695" s="6"/>
      <c r="E695" s="6"/>
      <c r="F695" s="6"/>
      <c r="G695" s="6"/>
      <c r="H695" s="6"/>
    </row>
    <row r="696" spans="1:8" ht="12.75">
      <c r="A696" s="9"/>
      <c r="B696" s="9"/>
      <c r="C696" s="9"/>
      <c r="D696" s="6"/>
      <c r="E696" s="6"/>
      <c r="F696" s="6"/>
      <c r="G696" s="6"/>
      <c r="H696" s="6"/>
    </row>
    <row r="697" spans="1:8" ht="12.75">
      <c r="A697" s="10"/>
      <c r="B697" s="10"/>
      <c r="C697" s="10"/>
      <c r="D697" s="10" t="s">
        <v>543</v>
      </c>
      <c r="E697" s="10" t="s">
        <v>543</v>
      </c>
      <c r="F697" s="10" t="s">
        <v>544</v>
      </c>
      <c r="G697" s="10" t="s">
        <v>545</v>
      </c>
      <c r="H697" s="10" t="s">
        <v>546</v>
      </c>
    </row>
    <row r="698" spans="1:8" ht="12.75">
      <c r="A698" s="11" t="s">
        <v>547</v>
      </c>
      <c r="B698" s="11" t="s">
        <v>548</v>
      </c>
      <c r="C698" s="11" t="s">
        <v>549</v>
      </c>
      <c r="D698" s="11" t="s">
        <v>550</v>
      </c>
      <c r="E698" s="11" t="s">
        <v>551</v>
      </c>
      <c r="F698" s="11" t="s">
        <v>424</v>
      </c>
      <c r="G698" s="11" t="s">
        <v>1100</v>
      </c>
      <c r="H698" s="11" t="s">
        <v>552</v>
      </c>
    </row>
    <row r="699" spans="1:8" ht="12.75">
      <c r="A699" s="12"/>
      <c r="B699" s="12"/>
      <c r="C699" s="12"/>
      <c r="D699" s="12" t="s">
        <v>553</v>
      </c>
      <c r="E699" s="12">
        <v>2007</v>
      </c>
      <c r="F699" s="12">
        <v>2006</v>
      </c>
      <c r="G699" s="12">
        <v>2006</v>
      </c>
      <c r="H699" s="12">
        <v>2007</v>
      </c>
    </row>
    <row r="700" spans="1:8" ht="12.75">
      <c r="A700" s="87" t="s">
        <v>1875</v>
      </c>
      <c r="B700" s="68" t="s">
        <v>1261</v>
      </c>
      <c r="C700" s="60" t="s">
        <v>1597</v>
      </c>
      <c r="D700" s="18">
        <v>17473.13</v>
      </c>
      <c r="E700" s="18">
        <f>D700*1.35685586132</f>
        <v>23708.518856106333</v>
      </c>
      <c r="F700" s="14">
        <f>D700*1.35685586132</f>
        <v>23708.518856106333</v>
      </c>
      <c r="G700" s="18">
        <v>0</v>
      </c>
      <c r="H700" s="18">
        <f>F700+G700</f>
        <v>23708.518856106333</v>
      </c>
    </row>
    <row r="701" spans="1:8" ht="12.75">
      <c r="A701" s="88"/>
      <c r="B701" s="19"/>
      <c r="C701" s="61" t="s">
        <v>1771</v>
      </c>
      <c r="D701" s="20"/>
      <c r="E701" s="20"/>
      <c r="F701" s="14"/>
      <c r="G701" s="20"/>
      <c r="H701" s="20"/>
    </row>
    <row r="702" spans="1:8" ht="12.75">
      <c r="A702" s="88"/>
      <c r="B702" s="19"/>
      <c r="C702" s="19" t="s">
        <v>1772</v>
      </c>
      <c r="D702" s="20"/>
      <c r="E702" s="20"/>
      <c r="F702" s="14"/>
      <c r="G702" s="20"/>
      <c r="H702" s="20"/>
    </row>
    <row r="703" spans="1:8" ht="12.75">
      <c r="A703" s="88"/>
      <c r="B703" s="19"/>
      <c r="C703" s="19" t="s">
        <v>557</v>
      </c>
      <c r="D703" s="20"/>
      <c r="E703" s="20"/>
      <c r="F703" s="14"/>
      <c r="G703" s="20"/>
      <c r="H703" s="20"/>
    </row>
    <row r="704" spans="1:8" ht="12.75">
      <c r="A704" s="88"/>
      <c r="B704" s="19"/>
      <c r="C704" s="19" t="s">
        <v>1570</v>
      </c>
      <c r="D704" s="20"/>
      <c r="E704" s="20"/>
      <c r="F704" s="14"/>
      <c r="G704" s="20"/>
      <c r="H704" s="20"/>
    </row>
    <row r="705" spans="1:8" ht="12.75">
      <c r="A705" s="88"/>
      <c r="B705" s="19"/>
      <c r="C705" s="19" t="s">
        <v>559</v>
      </c>
      <c r="D705" s="20"/>
      <c r="E705" s="20"/>
      <c r="F705" s="14"/>
      <c r="G705" s="20"/>
      <c r="H705" s="20"/>
    </row>
    <row r="706" spans="1:8" ht="12.75">
      <c r="A706" s="88" t="s">
        <v>1876</v>
      </c>
      <c r="B706" s="68" t="s">
        <v>242</v>
      </c>
      <c r="C706" s="61" t="s">
        <v>1773</v>
      </c>
      <c r="D706" s="20">
        <v>221.8</v>
      </c>
      <c r="E706" s="20">
        <f>D706*1.35685586132</f>
        <v>300.950630040776</v>
      </c>
      <c r="F706" s="14">
        <f>D706*1.35685586132</f>
        <v>300.950630040776</v>
      </c>
      <c r="G706" s="20"/>
      <c r="H706" s="20">
        <f>F706+G706</f>
        <v>300.950630040776</v>
      </c>
    </row>
    <row r="707" spans="1:8" ht="12.75">
      <c r="A707" s="88"/>
      <c r="B707" s="19"/>
      <c r="C707" s="61" t="s">
        <v>1774</v>
      </c>
      <c r="D707" s="20"/>
      <c r="E707" s="20"/>
      <c r="F707" s="14"/>
      <c r="G707" s="20"/>
      <c r="H707" s="20"/>
    </row>
    <row r="708" spans="1:8" ht="12.75">
      <c r="A708" s="88"/>
      <c r="B708" s="19"/>
      <c r="C708" s="19" t="s">
        <v>669</v>
      </c>
      <c r="D708" s="20"/>
      <c r="E708" s="20"/>
      <c r="F708" s="14"/>
      <c r="G708" s="20"/>
      <c r="H708" s="20"/>
    </row>
    <row r="709" spans="1:8" ht="12.75">
      <c r="A709" s="88"/>
      <c r="B709" s="19"/>
      <c r="C709" s="19" t="s">
        <v>557</v>
      </c>
      <c r="D709" s="20"/>
      <c r="E709" s="20"/>
      <c r="F709" s="14"/>
      <c r="G709" s="20"/>
      <c r="H709" s="20"/>
    </row>
    <row r="710" spans="1:8" ht="12.75">
      <c r="A710" s="88"/>
      <c r="B710" s="19"/>
      <c r="C710" s="19" t="s">
        <v>1775</v>
      </c>
      <c r="D710" s="20"/>
      <c r="E710" s="20"/>
      <c r="F710" s="14"/>
      <c r="G710" s="20"/>
      <c r="H710" s="20"/>
    </row>
    <row r="711" spans="1:8" ht="12.75">
      <c r="A711" s="88"/>
      <c r="B711" s="19"/>
      <c r="C711" s="19" t="s">
        <v>559</v>
      </c>
      <c r="D711" s="20"/>
      <c r="E711" s="20"/>
      <c r="F711" s="14"/>
      <c r="G711" s="20"/>
      <c r="H711" s="20"/>
    </row>
    <row r="712" spans="1:8" ht="12.75">
      <c r="A712" s="88" t="s">
        <v>1877</v>
      </c>
      <c r="B712" s="68" t="s">
        <v>1257</v>
      </c>
      <c r="C712" s="61" t="s">
        <v>1759</v>
      </c>
      <c r="D712" s="20">
        <v>154.5</v>
      </c>
      <c r="E712" s="20">
        <f>D712*1.35685586132</f>
        <v>209.63423057394</v>
      </c>
      <c r="F712" s="14">
        <f>D712*1.35685586132</f>
        <v>209.63423057394</v>
      </c>
      <c r="G712" s="20"/>
      <c r="H712" s="20">
        <f>F712+G712</f>
        <v>209.63423057394</v>
      </c>
    </row>
    <row r="713" spans="1:8" ht="12.75">
      <c r="A713" s="88"/>
      <c r="B713" s="19"/>
      <c r="C713" s="61" t="s">
        <v>1760</v>
      </c>
      <c r="D713" s="20"/>
      <c r="E713" s="20"/>
      <c r="F713" s="14"/>
      <c r="G713" s="20"/>
      <c r="H713" s="20"/>
    </row>
    <row r="714" spans="1:8" ht="12.75">
      <c r="A714" s="88"/>
      <c r="B714" s="19"/>
      <c r="C714" s="19" t="s">
        <v>1776</v>
      </c>
      <c r="D714" s="20"/>
      <c r="E714" s="20"/>
      <c r="F714" s="14"/>
      <c r="G714" s="20"/>
      <c r="H714" s="20"/>
    </row>
    <row r="715" spans="1:8" ht="12.75">
      <c r="A715" s="88"/>
      <c r="B715" s="19"/>
      <c r="C715" s="19" t="s">
        <v>557</v>
      </c>
      <c r="D715" s="20"/>
      <c r="E715" s="20"/>
      <c r="F715" s="14"/>
      <c r="G715" s="20"/>
      <c r="H715" s="20"/>
    </row>
    <row r="716" spans="1:8" ht="12.75">
      <c r="A716" s="88"/>
      <c r="B716" s="19"/>
      <c r="C716" s="19" t="s">
        <v>1570</v>
      </c>
      <c r="D716" s="20"/>
      <c r="E716" s="20"/>
      <c r="F716" s="14"/>
      <c r="G716" s="20"/>
      <c r="H716" s="20"/>
    </row>
    <row r="717" spans="1:8" ht="12.75">
      <c r="A717" s="88"/>
      <c r="B717" s="19"/>
      <c r="C717" s="19" t="s">
        <v>559</v>
      </c>
      <c r="D717" s="20"/>
      <c r="E717" s="20"/>
      <c r="F717" s="14"/>
      <c r="G717" s="20"/>
      <c r="H717" s="20"/>
    </row>
    <row r="718" spans="1:8" ht="12.75">
      <c r="A718" s="88"/>
      <c r="B718" s="19"/>
      <c r="C718" s="19"/>
      <c r="D718" s="20"/>
      <c r="E718" s="20"/>
      <c r="F718" s="14"/>
      <c r="G718" s="20"/>
      <c r="H718" s="20"/>
    </row>
    <row r="719" spans="1:8" ht="12.75">
      <c r="A719" s="88" t="s">
        <v>1878</v>
      </c>
      <c r="B719" s="68" t="s">
        <v>1258</v>
      </c>
      <c r="C719" s="61" t="s">
        <v>560</v>
      </c>
      <c r="D719" s="20">
        <v>1870</v>
      </c>
      <c r="E719" s="20">
        <f>D719*1.35685586132</f>
        <v>2537.3204606684</v>
      </c>
      <c r="F719" s="14">
        <f>D719*1.35685586132</f>
        <v>2537.3204606684</v>
      </c>
      <c r="G719" s="20"/>
      <c r="H719" s="20">
        <f>F719+G719</f>
        <v>2537.3204606684</v>
      </c>
    </row>
    <row r="720" spans="1:8" ht="12.75">
      <c r="A720" s="88"/>
      <c r="B720" s="19"/>
      <c r="C720" s="61" t="s">
        <v>1777</v>
      </c>
      <c r="D720" s="20"/>
      <c r="E720" s="20"/>
      <c r="F720" s="14"/>
      <c r="G720" s="20"/>
      <c r="H720" s="20"/>
    </row>
    <row r="721" spans="1:8" ht="12.75">
      <c r="A721" s="88"/>
      <c r="B721" s="19"/>
      <c r="C721" s="19" t="s">
        <v>1778</v>
      </c>
      <c r="D721" s="20"/>
      <c r="E721" s="20"/>
      <c r="F721" s="14"/>
      <c r="G721" s="20"/>
      <c r="H721" s="20"/>
    </row>
    <row r="722" spans="1:8" ht="12.75">
      <c r="A722" s="88"/>
      <c r="B722" s="19"/>
      <c r="C722" s="19" t="s">
        <v>1779</v>
      </c>
      <c r="D722" s="20"/>
      <c r="E722" s="20"/>
      <c r="F722" s="14"/>
      <c r="G722" s="20"/>
      <c r="H722" s="20"/>
    </row>
    <row r="723" spans="1:8" ht="12.75">
      <c r="A723" s="88"/>
      <c r="B723" s="19"/>
      <c r="C723" s="19" t="s">
        <v>557</v>
      </c>
      <c r="D723" s="20"/>
      <c r="E723" s="20"/>
      <c r="F723" s="14"/>
      <c r="G723" s="20"/>
      <c r="H723" s="20"/>
    </row>
    <row r="724" spans="1:8" ht="12.75">
      <c r="A724" s="88"/>
      <c r="B724" s="19"/>
      <c r="C724" s="19" t="s">
        <v>1780</v>
      </c>
      <c r="D724" s="20"/>
      <c r="E724" s="20"/>
      <c r="F724" s="14"/>
      <c r="G724" s="20"/>
      <c r="H724" s="20"/>
    </row>
    <row r="725" spans="1:8" ht="12.75">
      <c r="A725" s="88"/>
      <c r="B725" s="19"/>
      <c r="C725" s="19" t="s">
        <v>559</v>
      </c>
      <c r="D725" s="20"/>
      <c r="E725" s="20"/>
      <c r="F725" s="14"/>
      <c r="G725" s="20"/>
      <c r="H725" s="20"/>
    </row>
    <row r="726" spans="1:8" ht="12.75">
      <c r="A726" s="88" t="s">
        <v>1879</v>
      </c>
      <c r="B726" s="68" t="s">
        <v>1259</v>
      </c>
      <c r="C726" s="61" t="s">
        <v>1781</v>
      </c>
      <c r="D726" s="20">
        <v>396</v>
      </c>
      <c r="E726" s="20">
        <f>D726*1.35685586132</f>
        <v>537.3149210827199</v>
      </c>
      <c r="F726" s="14">
        <f>D726*1.35685586132</f>
        <v>537.3149210827199</v>
      </c>
      <c r="G726" s="20"/>
      <c r="H726" s="20">
        <f>F726+G726</f>
        <v>537.3149210827199</v>
      </c>
    </row>
    <row r="727" spans="1:8" ht="12.75">
      <c r="A727" s="88"/>
      <c r="B727" s="19"/>
      <c r="C727" s="61" t="s">
        <v>1782</v>
      </c>
      <c r="D727" s="20"/>
      <c r="E727" s="20"/>
      <c r="F727" s="14"/>
      <c r="G727" s="20"/>
      <c r="H727" s="20"/>
    </row>
    <row r="728" spans="1:8" ht="12.75">
      <c r="A728" s="88"/>
      <c r="B728" s="19"/>
      <c r="C728" s="19" t="s">
        <v>1783</v>
      </c>
      <c r="D728" s="20"/>
      <c r="E728" s="20"/>
      <c r="F728" s="14"/>
      <c r="G728" s="20"/>
      <c r="H728" s="20"/>
    </row>
    <row r="729" spans="1:8" ht="12.75">
      <c r="A729" s="88"/>
      <c r="B729" s="19"/>
      <c r="C729" s="19" t="s">
        <v>557</v>
      </c>
      <c r="D729" s="20"/>
      <c r="E729" s="20"/>
      <c r="F729" s="14"/>
      <c r="G729" s="20"/>
      <c r="H729" s="20"/>
    </row>
    <row r="730" spans="1:8" ht="12.75">
      <c r="A730" s="88"/>
      <c r="B730" s="19"/>
      <c r="C730" s="19" t="s">
        <v>1570</v>
      </c>
      <c r="D730" s="20"/>
      <c r="E730" s="20"/>
      <c r="F730" s="14"/>
      <c r="G730" s="20"/>
      <c r="H730" s="20"/>
    </row>
    <row r="731" spans="1:8" ht="12.75">
      <c r="A731" s="88"/>
      <c r="B731" s="19"/>
      <c r="C731" s="19" t="s">
        <v>559</v>
      </c>
      <c r="D731" s="20"/>
      <c r="E731" s="20"/>
      <c r="F731" s="14"/>
      <c r="G731" s="20"/>
      <c r="H731" s="20"/>
    </row>
    <row r="732" spans="1:8" ht="12.75">
      <c r="A732" s="88" t="s">
        <v>1880</v>
      </c>
      <c r="B732" s="68" t="s">
        <v>1260</v>
      </c>
      <c r="C732" s="61" t="s">
        <v>1781</v>
      </c>
      <c r="D732" s="20">
        <v>396</v>
      </c>
      <c r="E732" s="20">
        <f>D732*1.35685586132</f>
        <v>537.3149210827199</v>
      </c>
      <c r="F732" s="14">
        <f>D732*1.35685586132</f>
        <v>537.3149210827199</v>
      </c>
      <c r="G732" s="20"/>
      <c r="H732" s="20">
        <f>F732+G732</f>
        <v>537.3149210827199</v>
      </c>
    </row>
    <row r="733" spans="1:8" ht="12.75">
      <c r="A733" s="88"/>
      <c r="B733" s="19"/>
      <c r="C733" s="61" t="s">
        <v>1782</v>
      </c>
      <c r="D733" s="20"/>
      <c r="E733" s="20"/>
      <c r="F733" s="14"/>
      <c r="G733" s="20"/>
      <c r="H733" s="20"/>
    </row>
    <row r="734" spans="1:23" ht="12.75">
      <c r="A734" s="88"/>
      <c r="B734" s="19"/>
      <c r="C734" s="19" t="s">
        <v>1784</v>
      </c>
      <c r="D734" s="20"/>
      <c r="E734" s="20"/>
      <c r="F734" s="14"/>
      <c r="G734" s="20"/>
      <c r="H734" s="20"/>
      <c r="S734" s="42"/>
      <c r="T734" s="42"/>
      <c r="U734" s="42"/>
      <c r="V734" s="42"/>
      <c r="W734" s="42"/>
    </row>
    <row r="735" spans="1:23" ht="12.75">
      <c r="A735" s="88"/>
      <c r="B735" s="19"/>
      <c r="C735" s="19" t="s">
        <v>557</v>
      </c>
      <c r="D735" s="20"/>
      <c r="E735" s="20"/>
      <c r="F735" s="14"/>
      <c r="G735" s="20"/>
      <c r="H735" s="20"/>
      <c r="S735" s="42"/>
      <c r="T735" s="42"/>
      <c r="U735" s="42"/>
      <c r="V735" s="42"/>
      <c r="W735" s="42"/>
    </row>
    <row r="736" spans="1:25" ht="12.75">
      <c r="A736" s="88"/>
      <c r="B736" s="19"/>
      <c r="C736" s="19" t="s">
        <v>1570</v>
      </c>
      <c r="D736" s="20"/>
      <c r="E736" s="20"/>
      <c r="F736" s="14"/>
      <c r="G736" s="20"/>
      <c r="H736" s="20"/>
      <c r="S736" s="42"/>
      <c r="T736" s="42"/>
      <c r="U736" s="42"/>
      <c r="V736" s="42"/>
      <c r="W736" s="42"/>
      <c r="X736" s="42"/>
      <c r="Y736" s="42"/>
    </row>
    <row r="737" spans="1:25" ht="12.75">
      <c r="A737" s="88"/>
      <c r="B737" s="19"/>
      <c r="C737" s="19" t="s">
        <v>559</v>
      </c>
      <c r="D737" s="20"/>
      <c r="E737" s="20"/>
      <c r="F737" s="14"/>
      <c r="G737" s="20"/>
      <c r="H737" s="20"/>
      <c r="S737" s="43"/>
      <c r="T737" s="43"/>
      <c r="U737" s="43"/>
      <c r="V737" s="43"/>
      <c r="W737" s="43"/>
      <c r="X737" s="42"/>
      <c r="Y737" s="42"/>
    </row>
    <row r="738" spans="1:25" ht="12.75">
      <c r="A738" s="45"/>
      <c r="B738" s="46"/>
      <c r="C738" s="23" t="s">
        <v>1785</v>
      </c>
      <c r="D738" s="32">
        <f>SUM(D13:D737)</f>
        <v>220669.26999999996</v>
      </c>
      <c r="E738" s="44">
        <f>D738*1.35685586132</f>
        <v>299416.3924127056</v>
      </c>
      <c r="F738" s="44">
        <f>D738*1.35685586132</f>
        <v>299416.3924127056</v>
      </c>
      <c r="G738" s="24">
        <v>0</v>
      </c>
      <c r="H738" s="32">
        <f>F738+G738</f>
        <v>299416.3924127056</v>
      </c>
      <c r="S738" s="43"/>
      <c r="T738" s="43"/>
      <c r="U738" s="43"/>
      <c r="V738" s="43"/>
      <c r="W738" s="43"/>
      <c r="X738" s="42"/>
      <c r="Y738" s="42"/>
    </row>
    <row r="739" spans="1:25" s="31" customFormat="1" ht="12.75">
      <c r="A739" s="1"/>
      <c r="B739" s="1"/>
      <c r="C739" s="1"/>
      <c r="D739" s="2"/>
      <c r="E739" s="4"/>
      <c r="F739" s="3"/>
      <c r="G739" s="3"/>
      <c r="H739" s="3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3"/>
      <c r="T739" s="43"/>
      <c r="U739" s="43"/>
      <c r="V739" s="43"/>
      <c r="W739" s="43"/>
      <c r="X739" s="42"/>
      <c r="Y739" s="42"/>
    </row>
    <row r="740" spans="1:25" s="31" customFormat="1" ht="12.75">
      <c r="A740" s="1"/>
      <c r="B740" s="1"/>
      <c r="C740" s="1"/>
      <c r="D740" s="2"/>
      <c r="E740" s="4"/>
      <c r="F740" s="3"/>
      <c r="G740" s="3"/>
      <c r="H740" s="3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3"/>
      <c r="T740" s="43"/>
      <c r="U740" s="43"/>
      <c r="V740" s="43"/>
      <c r="W740" s="43"/>
      <c r="X740" s="42"/>
      <c r="Y740" s="42"/>
    </row>
    <row r="741" spans="1:25" s="31" customFormat="1" ht="12.75">
      <c r="A741" s="1"/>
      <c r="B741" s="1"/>
      <c r="C741" s="1"/>
      <c r="D741" s="2"/>
      <c r="E741" s="4"/>
      <c r="F741" s="3"/>
      <c r="G741" s="3"/>
      <c r="H741" s="3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3"/>
      <c r="T741" s="43"/>
      <c r="U741" s="43"/>
      <c r="V741" s="43"/>
      <c r="W741" s="43"/>
      <c r="X741" s="42"/>
      <c r="Y741" s="42"/>
    </row>
    <row r="742" spans="1:25" s="31" customFormat="1" ht="12.75">
      <c r="A742" s="1"/>
      <c r="B742" s="1"/>
      <c r="C742" s="1"/>
      <c r="D742" s="2"/>
      <c r="E742" s="4"/>
      <c r="F742" s="3"/>
      <c r="G742" s="3"/>
      <c r="H742" s="3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3"/>
      <c r="T742" s="43"/>
      <c r="U742" s="43"/>
      <c r="V742" s="43"/>
      <c r="W742" s="43"/>
      <c r="X742" s="42"/>
      <c r="Y742" s="42"/>
    </row>
    <row r="743" spans="1:25" s="31" customFormat="1" ht="12.75">
      <c r="A743" s="1"/>
      <c r="B743" s="1"/>
      <c r="C743" s="1"/>
      <c r="D743" s="2"/>
      <c r="E743" s="4"/>
      <c r="F743" s="3"/>
      <c r="G743" s="3"/>
      <c r="H743" s="3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3"/>
      <c r="T743" s="43"/>
      <c r="U743" s="43"/>
      <c r="V743" s="43"/>
      <c r="W743" s="43"/>
      <c r="X743" s="42"/>
      <c r="Y743" s="42"/>
    </row>
    <row r="744" spans="1:25" s="31" customFormat="1" ht="12.75">
      <c r="A744" s="1"/>
      <c r="B744" s="1"/>
      <c r="C744" s="1"/>
      <c r="D744" s="2"/>
      <c r="E744" s="4"/>
      <c r="F744" s="3"/>
      <c r="G744" s="3"/>
      <c r="H744" s="3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3"/>
      <c r="T744" s="43"/>
      <c r="U744" s="43"/>
      <c r="V744" s="43"/>
      <c r="W744" s="43"/>
      <c r="X744" s="42"/>
      <c r="Y744" s="42"/>
    </row>
    <row r="745" spans="1:25" s="31" customFormat="1" ht="12.75">
      <c r="A745" s="1"/>
      <c r="B745" s="1"/>
      <c r="C745" s="1"/>
      <c r="D745" s="2"/>
      <c r="E745" s="4"/>
      <c r="F745" s="3"/>
      <c r="G745" s="3"/>
      <c r="H745" s="3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3"/>
      <c r="T745" s="43"/>
      <c r="U745" s="43"/>
      <c r="V745" s="43"/>
      <c r="W745" s="43"/>
      <c r="X745" s="42"/>
      <c r="Y745" s="42"/>
    </row>
    <row r="746" spans="1:25" s="31" customFormat="1" ht="12.75">
      <c r="A746" s="1"/>
      <c r="B746" s="1"/>
      <c r="C746" s="1"/>
      <c r="D746" s="2"/>
      <c r="E746" s="4"/>
      <c r="F746" s="3"/>
      <c r="G746" s="3"/>
      <c r="H746" s="3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3"/>
      <c r="T746" s="43"/>
      <c r="U746" s="43"/>
      <c r="V746" s="43"/>
      <c r="W746" s="43"/>
      <c r="X746" s="42"/>
      <c r="Y746" s="42"/>
    </row>
    <row r="747" spans="1:25" s="31" customFormat="1" ht="12.75">
      <c r="A747" s="1"/>
      <c r="B747" s="1"/>
      <c r="C747" s="1"/>
      <c r="D747" s="2"/>
      <c r="E747" s="4"/>
      <c r="F747" s="3"/>
      <c r="G747" s="3"/>
      <c r="H747" s="3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3"/>
      <c r="T747" s="43"/>
      <c r="U747" s="43"/>
      <c r="V747" s="43"/>
      <c r="W747" s="43"/>
      <c r="X747" s="42"/>
      <c r="Y747" s="42"/>
    </row>
    <row r="748" spans="1:23" ht="12.75">
      <c r="A748" s="1"/>
      <c r="B748" s="1"/>
      <c r="C748" s="1"/>
      <c r="D748" s="2"/>
      <c r="E748" s="4"/>
      <c r="F748" s="3"/>
      <c r="G748" s="3"/>
      <c r="H748" s="3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3"/>
      <c r="T748" s="43"/>
      <c r="U748" s="43"/>
      <c r="V748" s="43"/>
      <c r="W748" s="43"/>
    </row>
    <row r="3015" spans="1:8" ht="12.75">
      <c r="A3015" s="1"/>
      <c r="B3015" s="1"/>
      <c r="C3015" s="1"/>
      <c r="D3015" s="2"/>
      <c r="E3015" s="4"/>
      <c r="F3015" s="3"/>
      <c r="G3015" s="3"/>
      <c r="H3015" s="3"/>
    </row>
  </sheetData>
  <mergeCells count="11">
    <mergeCell ref="A347:H347"/>
    <mergeCell ref="A415:H415"/>
    <mergeCell ref="A486:H486"/>
    <mergeCell ref="A691:H691"/>
    <mergeCell ref="A554:H554"/>
    <mergeCell ref="A624:H624"/>
    <mergeCell ref="A276:H276"/>
    <mergeCell ref="A4:H4"/>
    <mergeCell ref="A75:H75"/>
    <mergeCell ref="A143:H143"/>
    <mergeCell ref="A213:H213"/>
  </mergeCells>
  <printOptions horizontalCentered="1"/>
  <pageMargins left="0" right="0" top="0.5905511811023623" bottom="0" header="0" footer="0"/>
  <pageSetup horizontalDpi="120" verticalDpi="120" orientation="landscape" paperSize="9" scale="60" r:id="rId1"/>
  <rowBreaks count="10" manualBreakCount="10">
    <brk id="71" max="7" man="1"/>
    <brk id="139" max="7" man="1"/>
    <brk id="209" max="7" man="1"/>
    <brk id="272" max="7" man="1"/>
    <brk id="343" max="7" man="1"/>
    <brk id="411" max="7" man="1"/>
    <brk id="482" max="7" man="1"/>
    <brk id="550" max="7" man="1"/>
    <brk id="620" max="7" man="1"/>
    <brk id="68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9"/>
  <sheetViews>
    <sheetView view="pageBreakPreview" zoomScale="65" zoomScaleNormal="65" zoomScaleSheetLayoutView="65" workbookViewId="0" topLeftCell="A894">
      <selection activeCell="C924" sqref="C924"/>
    </sheetView>
  </sheetViews>
  <sheetFormatPr defaultColWidth="11.421875" defaultRowHeight="12.75"/>
  <cols>
    <col min="1" max="1" width="4.8515625" style="0" customWidth="1"/>
    <col min="2" max="2" width="14.421875" style="0" customWidth="1"/>
    <col min="3" max="3" width="111.7109375" style="0" customWidth="1"/>
    <col min="4" max="8" width="15.8515625" style="0" customWidth="1"/>
  </cols>
  <sheetData>
    <row r="1" spans="1:8" ht="12.75">
      <c r="A1" s="5" t="s">
        <v>537</v>
      </c>
      <c r="B1" s="5"/>
      <c r="C1" s="5"/>
      <c r="D1" s="6"/>
      <c r="E1" s="8" t="s">
        <v>423</v>
      </c>
      <c r="F1" s="6"/>
      <c r="H1" s="8"/>
    </row>
    <row r="2" spans="1:8" ht="12.75">
      <c r="A2" s="5" t="s">
        <v>538</v>
      </c>
      <c r="B2" s="5"/>
      <c r="C2" s="5"/>
      <c r="D2" s="6"/>
      <c r="E2" s="8" t="s">
        <v>539</v>
      </c>
      <c r="F2" s="6"/>
      <c r="H2" s="8"/>
    </row>
    <row r="3" spans="1:8" ht="12.75">
      <c r="A3" s="5" t="s">
        <v>540</v>
      </c>
      <c r="B3" s="5"/>
      <c r="C3" s="5"/>
      <c r="D3" s="6"/>
      <c r="E3" s="7"/>
      <c r="F3" s="7"/>
      <c r="G3" s="6"/>
      <c r="H3" s="6"/>
    </row>
    <row r="4" spans="1:8" ht="20.25">
      <c r="A4" s="95" t="s">
        <v>415</v>
      </c>
      <c r="B4" s="95"/>
      <c r="C4" s="95"/>
      <c r="D4" s="95"/>
      <c r="E4" s="95"/>
      <c r="F4" s="95"/>
      <c r="G4" s="95"/>
      <c r="H4" s="95"/>
    </row>
    <row r="5" spans="1:8" ht="12.75">
      <c r="A5" s="9"/>
      <c r="B5" s="9"/>
      <c r="C5" s="9"/>
      <c r="D5" s="6"/>
      <c r="E5" s="7"/>
      <c r="F5" s="7"/>
      <c r="G5" s="6"/>
      <c r="H5" s="6"/>
    </row>
    <row r="6" spans="1:8" ht="12.75">
      <c r="A6" s="5"/>
      <c r="B6" s="9"/>
      <c r="C6" s="9"/>
      <c r="D6" s="6"/>
      <c r="E6" s="7"/>
      <c r="F6" s="7"/>
      <c r="G6" s="6"/>
      <c r="H6" s="6"/>
    </row>
    <row r="7" spans="1:8" ht="12.75">
      <c r="A7" s="5" t="s">
        <v>541</v>
      </c>
      <c r="B7" s="5"/>
      <c r="C7" s="5"/>
      <c r="D7" s="5"/>
      <c r="E7" s="5"/>
      <c r="F7" s="5"/>
      <c r="G7" s="5"/>
      <c r="H7" s="6"/>
    </row>
    <row r="8" spans="1:8" ht="12.75">
      <c r="A8" s="9"/>
      <c r="B8" s="9"/>
      <c r="C8" s="9"/>
      <c r="D8" s="6"/>
      <c r="E8" s="7"/>
      <c r="F8" s="7"/>
      <c r="G8" s="6"/>
      <c r="H8" s="6"/>
    </row>
    <row r="9" spans="1:8" ht="12.75">
      <c r="A9" s="9"/>
      <c r="B9" s="9"/>
      <c r="C9" s="9"/>
      <c r="D9" s="6"/>
      <c r="E9" s="7"/>
      <c r="F9" s="7"/>
      <c r="G9" s="6"/>
      <c r="H9" s="6"/>
    </row>
    <row r="10" spans="1:8" ht="12.75">
      <c r="A10" s="10"/>
      <c r="B10" s="10"/>
      <c r="C10" s="10"/>
      <c r="D10" s="10" t="s">
        <v>543</v>
      </c>
      <c r="E10" s="10" t="s">
        <v>542</v>
      </c>
      <c r="F10" s="10" t="s">
        <v>544</v>
      </c>
      <c r="G10" s="10" t="s">
        <v>1187</v>
      </c>
      <c r="H10" s="10" t="s">
        <v>544</v>
      </c>
    </row>
    <row r="11" spans="1:8" ht="12.75">
      <c r="A11" s="11" t="s">
        <v>547</v>
      </c>
      <c r="B11" s="11" t="s">
        <v>548</v>
      </c>
      <c r="C11" s="11" t="s">
        <v>549</v>
      </c>
      <c r="D11" s="11" t="s">
        <v>550</v>
      </c>
      <c r="E11" s="11" t="s">
        <v>551</v>
      </c>
      <c r="F11" s="11" t="s">
        <v>424</v>
      </c>
      <c r="G11" s="11" t="s">
        <v>1188</v>
      </c>
      <c r="H11" s="11" t="s">
        <v>424</v>
      </c>
    </row>
    <row r="12" spans="1:8" ht="12.75">
      <c r="A12" s="12"/>
      <c r="B12" s="12"/>
      <c r="C12" s="12"/>
      <c r="D12" s="12" t="s">
        <v>553</v>
      </c>
      <c r="E12" s="12">
        <v>2007</v>
      </c>
      <c r="F12" s="12">
        <v>2006</v>
      </c>
      <c r="G12" s="12">
        <v>2007</v>
      </c>
      <c r="H12" s="12">
        <v>2007</v>
      </c>
    </row>
    <row r="13" spans="1:8" ht="12.75">
      <c r="A13" s="87" t="s">
        <v>1794</v>
      </c>
      <c r="B13" s="68" t="s">
        <v>1206</v>
      </c>
      <c r="C13" s="60" t="s">
        <v>1970</v>
      </c>
      <c r="D13" s="18">
        <v>1000</v>
      </c>
      <c r="E13" s="35">
        <f>D13*1.38399295143</f>
        <v>1383.99295143</v>
      </c>
      <c r="F13" s="35">
        <f>D13*1.38399295143</f>
        <v>1383.99295143</v>
      </c>
      <c r="G13" s="35">
        <v>0</v>
      </c>
      <c r="H13" s="35">
        <f>D13*1.38399295143</f>
        <v>1383.99295143</v>
      </c>
    </row>
    <row r="14" spans="1:8" ht="12.75">
      <c r="A14" s="88"/>
      <c r="B14" s="19"/>
      <c r="C14" s="61" t="s">
        <v>1786</v>
      </c>
      <c r="D14" s="20"/>
      <c r="E14" s="20"/>
      <c r="F14" s="20"/>
      <c r="G14" s="20"/>
      <c r="H14" s="20"/>
    </row>
    <row r="15" spans="1:8" ht="12.75">
      <c r="A15" s="88"/>
      <c r="B15" s="19"/>
      <c r="C15" s="19" t="s">
        <v>669</v>
      </c>
      <c r="D15" s="20"/>
      <c r="E15" s="20"/>
      <c r="F15" s="20"/>
      <c r="G15" s="20"/>
      <c r="H15" s="20"/>
    </row>
    <row r="16" spans="1:8" ht="12.75">
      <c r="A16" s="88"/>
      <c r="B16" s="19"/>
      <c r="C16" s="19" t="s">
        <v>557</v>
      </c>
      <c r="D16" s="20"/>
      <c r="E16" s="20"/>
      <c r="F16" s="20"/>
      <c r="G16" s="20"/>
      <c r="H16" s="20"/>
    </row>
    <row r="17" spans="1:8" ht="12.75">
      <c r="A17" s="88"/>
      <c r="B17" s="19"/>
      <c r="C17" s="19" t="s">
        <v>1787</v>
      </c>
      <c r="D17" s="20"/>
      <c r="E17" s="20"/>
      <c r="F17" s="20"/>
      <c r="G17" s="20"/>
      <c r="H17" s="20"/>
    </row>
    <row r="18" spans="1:8" ht="12.75">
      <c r="A18" s="88"/>
      <c r="B18" s="19"/>
      <c r="C18" s="19" t="s">
        <v>559</v>
      </c>
      <c r="D18" s="20"/>
      <c r="E18" s="20"/>
      <c r="F18" s="20"/>
      <c r="G18" s="20"/>
      <c r="H18" s="20"/>
    </row>
    <row r="19" spans="1:8" ht="12.75">
      <c r="A19" s="88" t="s">
        <v>1795</v>
      </c>
      <c r="B19" t="s">
        <v>1207</v>
      </c>
      <c r="C19" s="61" t="s">
        <v>665</v>
      </c>
      <c r="D19" s="20">
        <v>1513</v>
      </c>
      <c r="E19" s="20">
        <f>D19*1.38399295143</f>
        <v>2093.98133551359</v>
      </c>
      <c r="F19" s="20">
        <f>D19*1.38399295143</f>
        <v>2093.98133551359</v>
      </c>
      <c r="G19" s="20">
        <v>0</v>
      </c>
      <c r="H19" s="20">
        <f>D19*1.38399295143</f>
        <v>2093.98133551359</v>
      </c>
    </row>
    <row r="20" spans="1:8" ht="12.75">
      <c r="A20" s="88"/>
      <c r="B20" s="19"/>
      <c r="C20" s="61" t="s">
        <v>1788</v>
      </c>
      <c r="D20" s="20"/>
      <c r="E20" s="20"/>
      <c r="F20" s="20"/>
      <c r="G20" s="20"/>
      <c r="H20" s="20"/>
    </row>
    <row r="21" spans="1:8" ht="12.75">
      <c r="A21" s="88"/>
      <c r="B21" s="19"/>
      <c r="C21" s="19" t="s">
        <v>669</v>
      </c>
      <c r="D21" s="20"/>
      <c r="E21" s="20"/>
      <c r="F21" s="20"/>
      <c r="G21" s="20"/>
      <c r="H21" s="20"/>
    </row>
    <row r="22" spans="1:8" ht="12.75">
      <c r="A22" s="88"/>
      <c r="B22" s="19"/>
      <c r="C22" s="19" t="s">
        <v>557</v>
      </c>
      <c r="D22" s="20"/>
      <c r="E22" s="20"/>
      <c r="F22" s="20"/>
      <c r="G22" s="20"/>
      <c r="H22" s="20"/>
    </row>
    <row r="23" spans="1:8" ht="12.75">
      <c r="A23" s="88"/>
      <c r="B23" s="19"/>
      <c r="C23" s="19" t="s">
        <v>1787</v>
      </c>
      <c r="D23" s="20"/>
      <c r="E23" s="20"/>
      <c r="F23" s="20"/>
      <c r="G23" s="20"/>
      <c r="H23" s="20"/>
    </row>
    <row r="24" spans="1:8" ht="12.75">
      <c r="A24" s="88"/>
      <c r="B24" s="19"/>
      <c r="C24" s="19" t="s">
        <v>559</v>
      </c>
      <c r="D24" s="20"/>
      <c r="E24" s="20"/>
      <c r="F24" s="20"/>
      <c r="G24" s="20"/>
      <c r="H24" s="20"/>
    </row>
    <row r="25" spans="1:8" ht="12.75">
      <c r="A25" s="88" t="s">
        <v>1796</v>
      </c>
      <c r="B25" s="68" t="s">
        <v>1208</v>
      </c>
      <c r="C25" s="61" t="s">
        <v>665</v>
      </c>
      <c r="D25" s="20">
        <v>527.91</v>
      </c>
      <c r="E25" s="20">
        <f>D25*1.38399295143</f>
        <v>730.6237189894113</v>
      </c>
      <c r="F25" s="20">
        <f>D25*1.38399295143</f>
        <v>730.6237189894113</v>
      </c>
      <c r="G25" s="20">
        <v>0</v>
      </c>
      <c r="H25" s="20">
        <f>D25*1.38399295143</f>
        <v>730.6237189894113</v>
      </c>
    </row>
    <row r="26" spans="1:8" ht="12.75">
      <c r="A26" s="88"/>
      <c r="B26" s="19"/>
      <c r="C26" s="61" t="s">
        <v>1789</v>
      </c>
      <c r="D26" s="20"/>
      <c r="E26" s="20"/>
      <c r="F26" s="20"/>
      <c r="G26" s="20"/>
      <c r="H26" s="20"/>
    </row>
    <row r="27" spans="1:8" ht="12.75">
      <c r="A27" s="88"/>
      <c r="B27" s="19"/>
      <c r="C27" s="19" t="s">
        <v>1767</v>
      </c>
      <c r="D27" s="20"/>
      <c r="E27" s="20"/>
      <c r="F27" s="20"/>
      <c r="G27" s="20"/>
      <c r="H27" s="20"/>
    </row>
    <row r="28" spans="1:8" ht="12.75">
      <c r="A28" s="88"/>
      <c r="B28" s="19"/>
      <c r="C28" s="19" t="s">
        <v>557</v>
      </c>
      <c r="D28" s="20"/>
      <c r="E28" s="20"/>
      <c r="F28" s="20"/>
      <c r="G28" s="20"/>
      <c r="H28" s="20"/>
    </row>
    <row r="29" spans="1:8" ht="12.75">
      <c r="A29" s="88"/>
      <c r="B29" s="19"/>
      <c r="C29" s="19" t="s">
        <v>1787</v>
      </c>
      <c r="D29" s="20"/>
      <c r="E29" s="20"/>
      <c r="F29" s="20"/>
      <c r="G29" s="20"/>
      <c r="H29" s="20"/>
    </row>
    <row r="30" spans="1:8" ht="12.75">
      <c r="A30" s="93"/>
      <c r="B30" s="26"/>
      <c r="C30" s="25" t="s">
        <v>559</v>
      </c>
      <c r="D30" s="27"/>
      <c r="E30" s="20"/>
      <c r="F30" s="20"/>
      <c r="G30" s="20"/>
      <c r="H30" s="20"/>
    </row>
    <row r="31" spans="1:8" ht="12.75">
      <c r="A31" s="88" t="s">
        <v>1797</v>
      </c>
      <c r="B31" s="68" t="s">
        <v>1209</v>
      </c>
      <c r="C31" s="61" t="s">
        <v>1790</v>
      </c>
      <c r="D31" s="20">
        <v>1026.37</v>
      </c>
      <c r="E31" s="20">
        <f>D31*1.38399295143</f>
        <v>1420.488845559209</v>
      </c>
      <c r="F31" s="20">
        <f>D31*1.38399295143</f>
        <v>1420.488845559209</v>
      </c>
      <c r="G31" s="20">
        <v>0</v>
      </c>
      <c r="H31" s="20">
        <f>D31*1.38399295143</f>
        <v>1420.488845559209</v>
      </c>
    </row>
    <row r="32" spans="1:8" ht="12.75">
      <c r="A32" s="88"/>
      <c r="B32" s="19"/>
      <c r="C32" s="61" t="s">
        <v>1791</v>
      </c>
      <c r="D32" s="20"/>
      <c r="E32" s="20"/>
      <c r="F32" s="20"/>
      <c r="G32" s="20"/>
      <c r="H32" s="20"/>
    </row>
    <row r="33" spans="1:8" ht="12.75">
      <c r="A33" s="88"/>
      <c r="B33" s="19"/>
      <c r="C33" s="19" t="s">
        <v>669</v>
      </c>
      <c r="D33" s="20"/>
      <c r="E33" s="20"/>
      <c r="F33" s="20"/>
      <c r="G33" s="20"/>
      <c r="H33" s="20"/>
    </row>
    <row r="34" spans="1:8" ht="12.75">
      <c r="A34" s="88"/>
      <c r="B34" s="19"/>
      <c r="C34" s="19" t="s">
        <v>557</v>
      </c>
      <c r="D34" s="20"/>
      <c r="E34" s="20"/>
      <c r="F34" s="20"/>
      <c r="G34" s="20"/>
      <c r="H34" s="20"/>
    </row>
    <row r="35" spans="1:8" ht="12.75">
      <c r="A35" s="88"/>
      <c r="B35" s="19"/>
      <c r="C35" s="19" t="s">
        <v>1792</v>
      </c>
      <c r="D35" s="20"/>
      <c r="E35" s="20"/>
      <c r="F35" s="20"/>
      <c r="G35" s="20"/>
      <c r="H35" s="20"/>
    </row>
    <row r="36" spans="1:8" ht="12.75">
      <c r="A36" s="88"/>
      <c r="B36" s="19"/>
      <c r="C36" s="19" t="s">
        <v>559</v>
      </c>
      <c r="D36" s="20"/>
      <c r="E36" s="20"/>
      <c r="F36" s="20"/>
      <c r="G36" s="20"/>
      <c r="H36" s="20"/>
    </row>
    <row r="37" spans="1:8" ht="12.75">
      <c r="A37" s="88" t="s">
        <v>1798</v>
      </c>
      <c r="B37" s="68" t="s">
        <v>1210</v>
      </c>
      <c r="C37" s="61" t="s">
        <v>1793</v>
      </c>
      <c r="D37" s="20">
        <v>1000.33</v>
      </c>
      <c r="E37" s="20">
        <f>D37*1.38399295143</f>
        <v>1384.449669103972</v>
      </c>
      <c r="F37" s="20">
        <f>D37*1.38399295143</f>
        <v>1384.449669103972</v>
      </c>
      <c r="G37" s="20">
        <v>0</v>
      </c>
      <c r="H37" s="20">
        <f>D37*1.38399295143</f>
        <v>1384.449669103972</v>
      </c>
    </row>
    <row r="38" spans="1:8" ht="12.75">
      <c r="A38" s="88"/>
      <c r="B38" s="19"/>
      <c r="C38" s="61" t="s">
        <v>938</v>
      </c>
      <c r="D38" s="20"/>
      <c r="E38" s="20"/>
      <c r="F38" s="20"/>
      <c r="G38" s="20"/>
      <c r="H38" s="20"/>
    </row>
    <row r="39" spans="1:8" ht="12.75">
      <c r="A39" s="88"/>
      <c r="B39" s="19"/>
      <c r="C39" s="19" t="s">
        <v>933</v>
      </c>
      <c r="D39" s="20"/>
      <c r="E39" s="20"/>
      <c r="F39" s="20"/>
      <c r="G39" s="20"/>
      <c r="H39" s="20"/>
    </row>
    <row r="40" spans="1:8" ht="12.75">
      <c r="A40" s="88"/>
      <c r="B40" s="19"/>
      <c r="C40" s="19" t="s">
        <v>557</v>
      </c>
      <c r="D40" s="20"/>
      <c r="E40" s="20"/>
      <c r="F40" s="20"/>
      <c r="G40" s="20"/>
      <c r="H40" s="20"/>
    </row>
    <row r="41" spans="1:8" ht="12.75">
      <c r="A41" s="88"/>
      <c r="B41" s="19"/>
      <c r="C41" s="19" t="s">
        <v>1792</v>
      </c>
      <c r="D41" s="20"/>
      <c r="E41" s="20"/>
      <c r="F41" s="20"/>
      <c r="G41" s="20"/>
      <c r="H41" s="20"/>
    </row>
    <row r="42" spans="1:8" ht="12.75">
      <c r="A42" s="88"/>
      <c r="B42" s="19"/>
      <c r="C42" s="19" t="s">
        <v>559</v>
      </c>
      <c r="D42" s="20"/>
      <c r="E42" s="20"/>
      <c r="F42" s="20"/>
      <c r="G42" s="20"/>
      <c r="H42" s="20"/>
    </row>
    <row r="43" spans="1:8" ht="12.75">
      <c r="A43" s="88" t="s">
        <v>1799</v>
      </c>
      <c r="B43" s="68" t="s">
        <v>1211</v>
      </c>
      <c r="C43" s="61" t="s">
        <v>1591</v>
      </c>
      <c r="D43" s="20">
        <v>882.8</v>
      </c>
      <c r="E43" s="20">
        <f>D43*1.38399295143</f>
        <v>1221.788977522404</v>
      </c>
      <c r="F43" s="20">
        <f>D43*1.38399295143</f>
        <v>1221.788977522404</v>
      </c>
      <c r="G43" s="20">
        <v>0</v>
      </c>
      <c r="H43" s="20">
        <f>D43*1.38399295143</f>
        <v>1221.788977522404</v>
      </c>
    </row>
    <row r="44" spans="1:8" ht="12.75">
      <c r="A44" s="88"/>
      <c r="B44" s="19"/>
      <c r="C44" s="61" t="s">
        <v>934</v>
      </c>
      <c r="D44" s="20"/>
      <c r="E44" s="20"/>
      <c r="F44" s="20"/>
      <c r="G44" s="20"/>
      <c r="H44" s="20"/>
    </row>
    <row r="45" spans="1:8" ht="12.75">
      <c r="A45" s="88"/>
      <c r="B45" s="19"/>
      <c r="C45" s="19" t="s">
        <v>669</v>
      </c>
      <c r="D45" s="20"/>
      <c r="E45" s="20"/>
      <c r="F45" s="20"/>
      <c r="G45" s="20"/>
      <c r="H45" s="20"/>
    </row>
    <row r="46" spans="1:8" ht="12.75">
      <c r="A46" s="88"/>
      <c r="B46" s="19"/>
      <c r="C46" s="19" t="s">
        <v>557</v>
      </c>
      <c r="D46" s="20"/>
      <c r="E46" s="20"/>
      <c r="F46" s="20"/>
      <c r="G46" s="20"/>
      <c r="H46" s="20"/>
    </row>
    <row r="47" spans="1:8" ht="12.75">
      <c r="A47" s="88"/>
      <c r="B47" s="19"/>
      <c r="C47" s="19" t="s">
        <v>1787</v>
      </c>
      <c r="D47" s="20"/>
      <c r="E47" s="20"/>
      <c r="F47" s="20"/>
      <c r="G47" s="20"/>
      <c r="H47" s="20"/>
    </row>
    <row r="48" spans="1:8" ht="12.75">
      <c r="A48" s="88"/>
      <c r="B48" s="19"/>
      <c r="C48" s="19" t="s">
        <v>559</v>
      </c>
      <c r="D48" s="20"/>
      <c r="E48" s="20"/>
      <c r="F48" s="20"/>
      <c r="G48" s="20"/>
      <c r="H48" s="20"/>
    </row>
    <row r="49" spans="1:8" ht="12.75">
      <c r="A49" s="88" t="s">
        <v>1800</v>
      </c>
      <c r="B49" s="71" t="s">
        <v>1212</v>
      </c>
      <c r="C49" s="61" t="s">
        <v>935</v>
      </c>
      <c r="D49" s="20">
        <v>3644.25</v>
      </c>
      <c r="E49" s="20">
        <f>D49*1.38399295143</f>
        <v>5043.616313248777</v>
      </c>
      <c r="F49" s="20">
        <f>D49*1.38399295143</f>
        <v>5043.616313248777</v>
      </c>
      <c r="G49" s="20">
        <v>0</v>
      </c>
      <c r="H49" s="20">
        <f>D49*1.38399295143</f>
        <v>5043.616313248777</v>
      </c>
    </row>
    <row r="50" spans="1:8" ht="12.75">
      <c r="A50" s="88"/>
      <c r="B50" s="19"/>
      <c r="C50" s="61" t="s">
        <v>936</v>
      </c>
      <c r="D50" s="20"/>
      <c r="E50" s="20"/>
      <c r="F50" s="20"/>
      <c r="G50" s="20"/>
      <c r="H50" s="20"/>
    </row>
    <row r="51" spans="1:8" ht="12.75">
      <c r="A51" s="88"/>
      <c r="B51" s="19"/>
      <c r="C51" s="19" t="s">
        <v>2126</v>
      </c>
      <c r="D51" s="20"/>
      <c r="E51" s="20"/>
      <c r="F51" s="20"/>
      <c r="G51" s="20"/>
      <c r="H51" s="20"/>
    </row>
    <row r="52" spans="1:8" ht="12.75">
      <c r="A52" s="88"/>
      <c r="B52" s="19"/>
      <c r="C52" s="19" t="s">
        <v>557</v>
      </c>
      <c r="D52" s="20"/>
      <c r="E52" s="20"/>
      <c r="F52" s="20"/>
      <c r="G52" s="20"/>
      <c r="H52" s="20"/>
    </row>
    <row r="53" spans="1:8" ht="12.75">
      <c r="A53" s="88"/>
      <c r="B53" s="19"/>
      <c r="C53" s="19" t="s">
        <v>1792</v>
      </c>
      <c r="D53" s="20"/>
      <c r="E53" s="20"/>
      <c r="F53" s="20"/>
      <c r="G53" s="20"/>
      <c r="H53" s="20"/>
    </row>
    <row r="54" spans="1:8" ht="12.75">
      <c r="A54" s="88"/>
      <c r="B54" s="19"/>
      <c r="C54" s="19" t="s">
        <v>559</v>
      </c>
      <c r="D54" s="20"/>
      <c r="E54" s="20"/>
      <c r="F54" s="20"/>
      <c r="G54" s="20"/>
      <c r="H54" s="20"/>
    </row>
    <row r="55" spans="1:8" ht="12.75">
      <c r="A55" s="88" t="s">
        <v>1801</v>
      </c>
      <c r="B55" s="68" t="s">
        <v>1213</v>
      </c>
      <c r="C55" s="61" t="s">
        <v>1736</v>
      </c>
      <c r="D55" s="20">
        <v>1504.2</v>
      </c>
      <c r="E55" s="20">
        <f>D55*1.38399295143</f>
        <v>2081.802197541006</v>
      </c>
      <c r="F55" s="20">
        <f>D55*1.38399295143</f>
        <v>2081.802197541006</v>
      </c>
      <c r="G55" s="20">
        <v>0</v>
      </c>
      <c r="H55" s="20">
        <f>D55*1.38399295143</f>
        <v>2081.802197541006</v>
      </c>
    </row>
    <row r="56" spans="1:8" ht="12.75">
      <c r="A56" s="88"/>
      <c r="B56" s="19"/>
      <c r="C56" s="61" t="s">
        <v>2127</v>
      </c>
      <c r="D56" s="20"/>
      <c r="E56" s="20"/>
      <c r="F56" s="20"/>
      <c r="G56" s="20"/>
      <c r="H56" s="20"/>
    </row>
    <row r="57" spans="1:8" ht="12.75">
      <c r="A57" s="88"/>
      <c r="B57" s="19"/>
      <c r="C57" s="19" t="s">
        <v>2128</v>
      </c>
      <c r="D57" s="20"/>
      <c r="E57" s="20"/>
      <c r="F57" s="20"/>
      <c r="G57" s="20"/>
      <c r="H57" s="20"/>
    </row>
    <row r="58" spans="1:8" ht="12.75">
      <c r="A58" s="88"/>
      <c r="B58" s="19"/>
      <c r="C58" s="19" t="s">
        <v>557</v>
      </c>
      <c r="D58" s="20"/>
      <c r="E58" s="20"/>
      <c r="F58" s="20"/>
      <c r="G58" s="20"/>
      <c r="H58" s="20"/>
    </row>
    <row r="59" spans="1:8" ht="12.75">
      <c r="A59" s="88"/>
      <c r="B59" s="19"/>
      <c r="C59" s="19" t="s">
        <v>1792</v>
      </c>
      <c r="D59" s="20"/>
      <c r="E59" s="20"/>
      <c r="F59" s="20"/>
      <c r="G59" s="20"/>
      <c r="H59" s="20"/>
    </row>
    <row r="60" spans="1:8" ht="12.75">
      <c r="A60" s="89"/>
      <c r="B60" s="21"/>
      <c r="C60" s="21" t="s">
        <v>559</v>
      </c>
      <c r="D60" s="22"/>
      <c r="E60" s="22"/>
      <c r="F60" s="22"/>
      <c r="G60" s="22"/>
      <c r="H60" s="22"/>
    </row>
    <row r="61" spans="1:8" ht="12.75">
      <c r="A61" s="90"/>
      <c r="B61" s="9"/>
      <c r="C61" s="9"/>
      <c r="D61" s="6"/>
      <c r="E61" s="33"/>
      <c r="F61" s="33"/>
      <c r="G61" s="33"/>
      <c r="H61" s="33"/>
    </row>
    <row r="62" spans="1:8" ht="12.75">
      <c r="A62" s="90"/>
      <c r="B62" s="9"/>
      <c r="C62" s="9"/>
      <c r="D62" s="6"/>
      <c r="E62" s="6"/>
      <c r="F62" s="6"/>
      <c r="G62" s="6"/>
      <c r="H62" s="6"/>
    </row>
    <row r="63" spans="1:8" ht="12.75">
      <c r="A63" s="9"/>
      <c r="B63" s="9"/>
      <c r="C63" s="9"/>
      <c r="D63" s="6"/>
      <c r="E63" s="6"/>
      <c r="F63" s="6"/>
      <c r="G63" s="6"/>
      <c r="H63" s="6"/>
    </row>
    <row r="64" spans="1:8" ht="12.75">
      <c r="A64" s="9"/>
      <c r="B64" s="9"/>
      <c r="C64" s="9"/>
      <c r="D64" s="6"/>
      <c r="E64" s="6"/>
      <c r="F64" s="6"/>
      <c r="G64" s="6"/>
      <c r="H64" s="6"/>
    </row>
    <row r="65" spans="1:8" ht="12.75">
      <c r="A65" s="9"/>
      <c r="B65" s="9"/>
      <c r="C65" s="9"/>
      <c r="D65" s="6"/>
      <c r="E65" s="6"/>
      <c r="F65" s="6"/>
      <c r="G65" s="6"/>
      <c r="H65" s="6"/>
    </row>
    <row r="66" spans="1:8" ht="12.75">
      <c r="A66" s="5" t="s">
        <v>537</v>
      </c>
      <c r="B66" s="5"/>
      <c r="C66" s="5"/>
      <c r="D66" s="6"/>
      <c r="E66" s="8" t="s">
        <v>423</v>
      </c>
      <c r="F66" s="6"/>
      <c r="H66" s="8"/>
    </row>
    <row r="67" spans="1:8" ht="12.75">
      <c r="A67" s="5" t="s">
        <v>538</v>
      </c>
      <c r="B67" s="5"/>
      <c r="C67" s="5"/>
      <c r="D67" s="6"/>
      <c r="E67" s="8" t="s">
        <v>539</v>
      </c>
      <c r="F67" s="6"/>
      <c r="H67" s="8"/>
    </row>
    <row r="68" spans="1:8" ht="12.75">
      <c r="A68" s="5" t="s">
        <v>540</v>
      </c>
      <c r="B68" s="5"/>
      <c r="C68" s="5"/>
      <c r="D68" s="6"/>
      <c r="E68" s="7"/>
      <c r="F68" s="7"/>
      <c r="G68" s="6"/>
      <c r="H68" s="6"/>
    </row>
    <row r="69" spans="1:8" ht="20.25">
      <c r="A69" s="95" t="s">
        <v>415</v>
      </c>
      <c r="B69" s="95"/>
      <c r="C69" s="95"/>
      <c r="D69" s="95"/>
      <c r="E69" s="95"/>
      <c r="F69" s="95"/>
      <c r="G69" s="95"/>
      <c r="H69" s="95"/>
    </row>
    <row r="70" spans="1:8" ht="12.75">
      <c r="A70" s="9"/>
      <c r="B70" s="9"/>
      <c r="C70" s="9"/>
      <c r="D70" s="6"/>
      <c r="E70" s="7"/>
      <c r="F70" s="7"/>
      <c r="G70" s="6"/>
      <c r="H70" s="6"/>
    </row>
    <row r="71" spans="1:8" ht="12.75">
      <c r="A71" s="5"/>
      <c r="B71" s="9"/>
      <c r="C71" s="9"/>
      <c r="D71" s="6"/>
      <c r="E71" s="7"/>
      <c r="F71" s="7"/>
      <c r="G71" s="6"/>
      <c r="H71" s="6"/>
    </row>
    <row r="72" spans="1:8" ht="12.75">
      <c r="A72" s="5" t="s">
        <v>541</v>
      </c>
      <c r="B72" s="5"/>
      <c r="C72" s="5"/>
      <c r="D72" s="5"/>
      <c r="E72" s="5"/>
      <c r="F72" s="5"/>
      <c r="G72" s="5"/>
      <c r="H72" s="6"/>
    </row>
    <row r="73" spans="1:8" ht="12.75">
      <c r="A73" s="9"/>
      <c r="B73" s="9"/>
      <c r="C73" s="9"/>
      <c r="D73" s="6"/>
      <c r="E73" s="7"/>
      <c r="F73" s="7"/>
      <c r="G73" s="6"/>
      <c r="H73" s="6"/>
    </row>
    <row r="74" spans="1:8" ht="12.75">
      <c r="A74" s="9"/>
      <c r="B74" s="9"/>
      <c r="C74" s="9"/>
      <c r="D74" s="6"/>
      <c r="E74" s="7"/>
      <c r="F74" s="7"/>
      <c r="G74" s="6"/>
      <c r="H74" s="6"/>
    </row>
    <row r="75" spans="1:8" ht="12.75">
      <c r="A75" s="10"/>
      <c r="B75" s="10"/>
      <c r="C75" s="10"/>
      <c r="D75" s="10" t="s">
        <v>543</v>
      </c>
      <c r="E75" s="10" t="s">
        <v>542</v>
      </c>
      <c r="F75" s="10" t="s">
        <v>544</v>
      </c>
      <c r="G75" s="10" t="s">
        <v>1187</v>
      </c>
      <c r="H75" s="10" t="s">
        <v>544</v>
      </c>
    </row>
    <row r="76" spans="1:8" ht="12.75">
      <c r="A76" s="11" t="s">
        <v>547</v>
      </c>
      <c r="B76" s="11" t="s">
        <v>548</v>
      </c>
      <c r="C76" s="11" t="s">
        <v>549</v>
      </c>
      <c r="D76" s="11" t="s">
        <v>550</v>
      </c>
      <c r="E76" s="11" t="s">
        <v>551</v>
      </c>
      <c r="F76" s="11" t="s">
        <v>424</v>
      </c>
      <c r="G76" s="11" t="s">
        <v>1188</v>
      </c>
      <c r="H76" s="11" t="s">
        <v>424</v>
      </c>
    </row>
    <row r="77" spans="1:8" ht="12.75">
      <c r="A77" s="12"/>
      <c r="B77" s="12"/>
      <c r="C77" s="12"/>
      <c r="D77" s="12" t="s">
        <v>553</v>
      </c>
      <c r="E77" s="12">
        <v>2007</v>
      </c>
      <c r="F77" s="12">
        <v>2006</v>
      </c>
      <c r="G77" s="12">
        <v>2007</v>
      </c>
      <c r="H77" s="12">
        <v>2007</v>
      </c>
    </row>
    <row r="78" spans="1:8" ht="12.75">
      <c r="A78" s="87" t="s">
        <v>1802</v>
      </c>
      <c r="B78" s="68" t="s">
        <v>1214</v>
      </c>
      <c r="C78" s="60" t="s">
        <v>2129</v>
      </c>
      <c r="D78" s="18">
        <v>1253.8</v>
      </c>
      <c r="E78" s="35">
        <f>D78*1.38399295143</f>
        <v>1735.250362502934</v>
      </c>
      <c r="F78" s="35">
        <f>D78*1.38399295143</f>
        <v>1735.250362502934</v>
      </c>
      <c r="G78" s="35">
        <v>0</v>
      </c>
      <c r="H78" s="35">
        <f>D78*1.38399295143</f>
        <v>1735.250362502934</v>
      </c>
    </row>
    <row r="79" spans="1:8" ht="12.75">
      <c r="A79" s="88"/>
      <c r="B79" s="19"/>
      <c r="C79" s="61" t="s">
        <v>2130</v>
      </c>
      <c r="D79" s="20"/>
      <c r="E79" s="20"/>
      <c r="F79" s="20"/>
      <c r="G79" s="20"/>
      <c r="H79" s="20"/>
    </row>
    <row r="80" spans="1:8" ht="12.75">
      <c r="A80" s="88"/>
      <c r="B80" s="19"/>
      <c r="C80" s="19" t="s">
        <v>2131</v>
      </c>
      <c r="D80" s="20"/>
      <c r="E80" s="20"/>
      <c r="F80" s="20"/>
      <c r="G80" s="20"/>
      <c r="H80" s="20"/>
    </row>
    <row r="81" spans="1:8" ht="12.75">
      <c r="A81" s="88"/>
      <c r="B81" s="19"/>
      <c r="C81" s="19" t="s">
        <v>557</v>
      </c>
      <c r="D81" s="20"/>
      <c r="E81" s="20"/>
      <c r="F81" s="20"/>
      <c r="G81" s="20"/>
      <c r="H81" s="20"/>
    </row>
    <row r="82" spans="1:8" ht="12.75">
      <c r="A82" s="88"/>
      <c r="B82" s="19"/>
      <c r="C82" s="19" t="s">
        <v>1792</v>
      </c>
      <c r="D82" s="20"/>
      <c r="E82" s="20"/>
      <c r="F82" s="20"/>
      <c r="G82" s="20"/>
      <c r="H82" s="20"/>
    </row>
    <row r="83" spans="1:8" ht="12.75">
      <c r="A83" s="88"/>
      <c r="B83" s="19"/>
      <c r="C83" s="19" t="s">
        <v>559</v>
      </c>
      <c r="D83" s="20"/>
      <c r="E83" s="20"/>
      <c r="F83" s="20"/>
      <c r="G83" s="20"/>
      <c r="H83" s="20"/>
    </row>
    <row r="84" spans="1:8" ht="12.75">
      <c r="A84" s="88" t="s">
        <v>1803</v>
      </c>
      <c r="B84" s="68" t="s">
        <v>1153</v>
      </c>
      <c r="C84" s="61" t="s">
        <v>2133</v>
      </c>
      <c r="D84" s="20">
        <v>425.41</v>
      </c>
      <c r="E84" s="20">
        <f>D84*1.38399295143</f>
        <v>588.7644414678364</v>
      </c>
      <c r="F84" s="20">
        <f>D84*1.38399295143</f>
        <v>588.7644414678364</v>
      </c>
      <c r="G84" s="20">
        <v>0</v>
      </c>
      <c r="H84" s="20">
        <f>D84*1.38399295143</f>
        <v>588.7644414678364</v>
      </c>
    </row>
    <row r="85" spans="1:8" ht="12.75">
      <c r="A85" s="88"/>
      <c r="B85" s="19"/>
      <c r="C85" s="19" t="s">
        <v>669</v>
      </c>
      <c r="D85" s="20"/>
      <c r="E85" s="20"/>
      <c r="F85" s="20"/>
      <c r="G85" s="20"/>
      <c r="H85" s="20"/>
    </row>
    <row r="86" spans="1:8" ht="12.75">
      <c r="A86" s="88"/>
      <c r="B86" s="19"/>
      <c r="C86" s="19" t="s">
        <v>557</v>
      </c>
      <c r="D86" s="20"/>
      <c r="E86" s="20"/>
      <c r="F86" s="20"/>
      <c r="G86" s="20"/>
      <c r="H86" s="20"/>
    </row>
    <row r="87" spans="1:8" ht="12.75">
      <c r="A87" s="88"/>
      <c r="B87" s="19"/>
      <c r="C87" s="19" t="s">
        <v>1787</v>
      </c>
      <c r="D87" s="20"/>
      <c r="E87" s="20"/>
      <c r="F87" s="20"/>
      <c r="G87" s="20"/>
      <c r="H87" s="20"/>
    </row>
    <row r="88" spans="1:8" ht="12.75">
      <c r="A88" s="88"/>
      <c r="B88" s="19"/>
      <c r="C88" s="19" t="s">
        <v>559</v>
      </c>
      <c r="D88" s="20"/>
      <c r="E88" s="20"/>
      <c r="F88" s="20"/>
      <c r="G88" s="20"/>
      <c r="H88" s="20"/>
    </row>
    <row r="89" spans="1:8" ht="12.75">
      <c r="A89" s="88" t="s">
        <v>1804</v>
      </c>
      <c r="B89" s="68" t="s">
        <v>1154</v>
      </c>
      <c r="C89" s="61" t="s">
        <v>2133</v>
      </c>
      <c r="D89" s="20">
        <v>425.41</v>
      </c>
      <c r="E89" s="20">
        <f>D89*1.38399295143</f>
        <v>588.7644414678364</v>
      </c>
      <c r="F89" s="20">
        <f>D89*1.38399295143</f>
        <v>588.7644414678364</v>
      </c>
      <c r="G89" s="20">
        <v>0</v>
      </c>
      <c r="H89" s="20">
        <f>D89*1.38399295143</f>
        <v>588.7644414678364</v>
      </c>
    </row>
    <row r="90" spans="1:8" ht="12.75">
      <c r="A90" s="88"/>
      <c r="B90" s="19"/>
      <c r="C90" s="19" t="s">
        <v>669</v>
      </c>
      <c r="D90" s="20"/>
      <c r="E90" s="20"/>
      <c r="F90" s="20"/>
      <c r="G90" s="20"/>
      <c r="H90" s="20"/>
    </row>
    <row r="91" spans="1:8" ht="12.75">
      <c r="A91" s="88"/>
      <c r="B91" s="19"/>
      <c r="C91" s="19" t="s">
        <v>557</v>
      </c>
      <c r="D91" s="20"/>
      <c r="E91" s="20"/>
      <c r="F91" s="20"/>
      <c r="G91" s="20"/>
      <c r="H91" s="20"/>
    </row>
    <row r="92" spans="1:8" ht="12.75">
      <c r="A92" s="88"/>
      <c r="B92" s="19"/>
      <c r="C92" s="19" t="s">
        <v>1787</v>
      </c>
      <c r="D92" s="20"/>
      <c r="E92" s="20"/>
      <c r="F92" s="20"/>
      <c r="G92" s="20"/>
      <c r="H92" s="20"/>
    </row>
    <row r="93" spans="1:8" ht="12.75">
      <c r="A93" s="88"/>
      <c r="B93" s="19"/>
      <c r="C93" s="19" t="s">
        <v>559</v>
      </c>
      <c r="D93" s="20"/>
      <c r="E93" s="20"/>
      <c r="F93" s="20"/>
      <c r="G93" s="20"/>
      <c r="H93" s="20"/>
    </row>
    <row r="94" spans="1:8" ht="12.75">
      <c r="A94" s="88"/>
      <c r="B94" s="19"/>
      <c r="C94" s="19"/>
      <c r="D94" s="20"/>
      <c r="E94" s="20"/>
      <c r="F94" s="20"/>
      <c r="G94" s="20"/>
      <c r="H94" s="20"/>
    </row>
    <row r="95" spans="1:8" ht="12.75">
      <c r="A95" s="88"/>
      <c r="B95" s="19"/>
      <c r="C95" s="19"/>
      <c r="D95" s="20"/>
      <c r="E95" s="20"/>
      <c r="F95" s="20"/>
      <c r="G95" s="20"/>
      <c r="H95" s="20"/>
    </row>
    <row r="96" spans="1:8" ht="12.75">
      <c r="A96" s="88"/>
      <c r="B96" s="19"/>
      <c r="C96" s="19"/>
      <c r="D96" s="20"/>
      <c r="E96" s="20"/>
      <c r="F96" s="20"/>
      <c r="G96" s="20"/>
      <c r="H96" s="20"/>
    </row>
    <row r="97" spans="1:8" ht="12.75">
      <c r="A97" s="88"/>
      <c r="B97" s="19"/>
      <c r="C97" s="19"/>
      <c r="D97" s="20"/>
      <c r="E97" s="20"/>
      <c r="F97" s="20"/>
      <c r="G97" s="20"/>
      <c r="H97" s="20"/>
    </row>
    <row r="98" spans="1:8" ht="12.75">
      <c r="A98" s="88"/>
      <c r="B98" s="19"/>
      <c r="C98" s="19"/>
      <c r="D98" s="20"/>
      <c r="E98" s="20"/>
      <c r="F98" s="20"/>
      <c r="G98" s="20"/>
      <c r="H98" s="20"/>
    </row>
    <row r="99" spans="1:8" ht="12.75">
      <c r="A99" s="88"/>
      <c r="B99" s="19"/>
      <c r="C99" s="19"/>
      <c r="D99" s="20"/>
      <c r="E99" s="20"/>
      <c r="F99" s="20"/>
      <c r="G99" s="20"/>
      <c r="H99" s="20"/>
    </row>
    <row r="100" spans="1:8" ht="12.75">
      <c r="A100" s="88"/>
      <c r="B100" s="19"/>
      <c r="C100" s="19"/>
      <c r="D100" s="20"/>
      <c r="E100" s="20"/>
      <c r="F100" s="20"/>
      <c r="G100" s="20"/>
      <c r="H100" s="20"/>
    </row>
    <row r="101" spans="1:8" ht="12.75">
      <c r="A101" s="88"/>
      <c r="B101" s="19"/>
      <c r="C101" s="19"/>
      <c r="D101" s="20"/>
      <c r="E101" s="20"/>
      <c r="F101" s="20"/>
      <c r="G101" s="20"/>
      <c r="H101" s="20"/>
    </row>
    <row r="102" spans="1:8" ht="12.75">
      <c r="A102" s="88"/>
      <c r="B102" s="19"/>
      <c r="C102" s="19"/>
      <c r="D102" s="20"/>
      <c r="E102" s="20"/>
      <c r="F102" s="20"/>
      <c r="G102" s="20"/>
      <c r="H102" s="20"/>
    </row>
    <row r="103" spans="1:8" ht="12.75">
      <c r="A103" s="88"/>
      <c r="B103" s="19"/>
      <c r="C103" s="19"/>
      <c r="D103" s="20"/>
      <c r="E103" s="20"/>
      <c r="F103" s="20"/>
      <c r="G103" s="20"/>
      <c r="H103" s="20"/>
    </row>
    <row r="104" spans="1:8" ht="12.75">
      <c r="A104" s="88"/>
      <c r="B104" s="19"/>
      <c r="C104" s="19"/>
      <c r="D104" s="20"/>
      <c r="E104" s="20"/>
      <c r="F104" s="20"/>
      <c r="G104" s="20"/>
      <c r="H104" s="20"/>
    </row>
    <row r="105" spans="1:8" ht="12.75">
      <c r="A105" s="88"/>
      <c r="B105" s="19"/>
      <c r="C105" s="19"/>
      <c r="D105" s="20"/>
      <c r="E105" s="20"/>
      <c r="F105" s="20"/>
      <c r="G105" s="20"/>
      <c r="H105" s="20"/>
    </row>
    <row r="106" spans="1:8" ht="12.75">
      <c r="A106" s="88"/>
      <c r="B106" s="19"/>
      <c r="C106" s="19"/>
      <c r="D106" s="20"/>
      <c r="E106" s="20"/>
      <c r="F106" s="20"/>
      <c r="G106" s="20"/>
      <c r="H106" s="20"/>
    </row>
    <row r="107" spans="1:8" ht="12.75">
      <c r="A107" s="88"/>
      <c r="B107" s="19"/>
      <c r="C107" s="19"/>
      <c r="D107" s="20"/>
      <c r="E107" s="20"/>
      <c r="F107" s="20"/>
      <c r="G107" s="20"/>
      <c r="H107" s="20"/>
    </row>
    <row r="108" spans="1:8" ht="12.75">
      <c r="A108" s="88"/>
      <c r="B108" s="19"/>
      <c r="C108" s="19"/>
      <c r="D108" s="20"/>
      <c r="E108" s="20"/>
      <c r="F108" s="20"/>
      <c r="G108" s="20"/>
      <c r="H108" s="20"/>
    </row>
    <row r="109" spans="1:8" ht="12.75">
      <c r="A109" s="88"/>
      <c r="B109" s="19"/>
      <c r="C109" s="19"/>
      <c r="D109" s="20"/>
      <c r="E109" s="20"/>
      <c r="F109" s="20"/>
      <c r="G109" s="20"/>
      <c r="H109" s="20"/>
    </row>
    <row r="110" spans="1:8" ht="12.75">
      <c r="A110" s="88"/>
      <c r="B110" s="19"/>
      <c r="C110" s="19"/>
      <c r="D110" s="20"/>
      <c r="E110" s="20"/>
      <c r="F110" s="20"/>
      <c r="G110" s="20"/>
      <c r="H110" s="20"/>
    </row>
    <row r="111" spans="1:8" ht="12.75">
      <c r="A111" s="88"/>
      <c r="B111" s="19"/>
      <c r="C111" s="19"/>
      <c r="D111" s="20"/>
      <c r="E111" s="20"/>
      <c r="F111" s="20"/>
      <c r="G111" s="20"/>
      <c r="H111" s="20"/>
    </row>
    <row r="112" spans="1:8" ht="12.75">
      <c r="A112" s="88"/>
      <c r="B112" s="19"/>
      <c r="C112" s="19"/>
      <c r="D112" s="20"/>
      <c r="E112" s="20"/>
      <c r="F112" s="20"/>
      <c r="G112" s="20"/>
      <c r="H112" s="20"/>
    </row>
    <row r="113" spans="1:8" ht="12.75">
      <c r="A113" s="88"/>
      <c r="B113" s="19"/>
      <c r="C113" s="19"/>
      <c r="D113" s="20"/>
      <c r="E113" s="20"/>
      <c r="F113" s="20"/>
      <c r="G113" s="20"/>
      <c r="H113" s="20"/>
    </row>
    <row r="114" spans="1:8" ht="12.75">
      <c r="A114" s="88"/>
      <c r="B114" s="19"/>
      <c r="C114" s="19"/>
      <c r="D114" s="20"/>
      <c r="E114" s="20"/>
      <c r="F114" s="20"/>
      <c r="G114" s="20"/>
      <c r="H114" s="20"/>
    </row>
    <row r="115" spans="1:8" ht="12.75">
      <c r="A115" s="88"/>
      <c r="B115" s="19"/>
      <c r="C115" s="19"/>
      <c r="D115" s="20"/>
      <c r="E115" s="20"/>
      <c r="F115" s="20"/>
      <c r="G115" s="20"/>
      <c r="H115" s="20"/>
    </row>
    <row r="116" spans="1:8" ht="12.75">
      <c r="A116" s="88"/>
      <c r="B116" s="19"/>
      <c r="C116" s="19"/>
      <c r="D116" s="20"/>
      <c r="E116" s="20"/>
      <c r="F116" s="20"/>
      <c r="G116" s="20"/>
      <c r="H116" s="20"/>
    </row>
    <row r="117" spans="1:8" ht="12.75">
      <c r="A117" s="88"/>
      <c r="B117" s="19"/>
      <c r="C117" s="19"/>
      <c r="D117" s="20"/>
      <c r="E117" s="20"/>
      <c r="F117" s="20"/>
      <c r="G117" s="20"/>
      <c r="H117" s="20"/>
    </row>
    <row r="118" spans="1:8" ht="12.75">
      <c r="A118" s="89"/>
      <c r="B118" s="21"/>
      <c r="C118" s="21"/>
      <c r="D118" s="22"/>
      <c r="E118" s="22"/>
      <c r="F118" s="22"/>
      <c r="G118" s="22"/>
      <c r="H118" s="22"/>
    </row>
    <row r="119" spans="1:8" ht="12.75">
      <c r="A119" s="90"/>
      <c r="B119" s="9"/>
      <c r="C119" s="9"/>
      <c r="D119" s="6"/>
      <c r="E119" s="6"/>
      <c r="F119" s="6"/>
      <c r="G119" s="6"/>
      <c r="H119" s="6"/>
    </row>
    <row r="120" spans="1:8" ht="12.75">
      <c r="A120" s="90"/>
      <c r="B120" s="9"/>
      <c r="C120" s="9"/>
      <c r="D120" s="6"/>
      <c r="E120" s="6"/>
      <c r="F120" s="6"/>
      <c r="G120" s="6"/>
      <c r="H120" s="6"/>
    </row>
    <row r="121" spans="1:8" ht="12.75">
      <c r="A121" s="9"/>
      <c r="B121" s="9"/>
      <c r="C121" s="9"/>
      <c r="D121" s="6"/>
      <c r="E121" s="6"/>
      <c r="F121" s="6"/>
      <c r="G121" s="6"/>
      <c r="H121" s="6"/>
    </row>
    <row r="122" spans="1:8" ht="12.75">
      <c r="A122" s="9"/>
      <c r="B122" s="9"/>
      <c r="C122" s="9"/>
      <c r="D122" s="6"/>
      <c r="E122" s="6"/>
      <c r="F122" s="6"/>
      <c r="G122" s="6"/>
      <c r="H122" s="6"/>
    </row>
    <row r="123" spans="1:8" ht="12.75">
      <c r="A123" s="9"/>
      <c r="B123" s="9"/>
      <c r="C123" s="9"/>
      <c r="D123" s="6"/>
      <c r="E123" s="6"/>
      <c r="F123" s="6"/>
      <c r="G123" s="6"/>
      <c r="H123" s="6"/>
    </row>
    <row r="124" spans="1:8" ht="12.75">
      <c r="A124" s="5" t="s">
        <v>537</v>
      </c>
      <c r="B124" s="5"/>
      <c r="C124" s="5"/>
      <c r="D124" s="6"/>
      <c r="E124" s="8" t="s">
        <v>423</v>
      </c>
      <c r="F124" s="6"/>
      <c r="H124" s="8"/>
    </row>
    <row r="125" spans="1:8" ht="12.75">
      <c r="A125" s="5" t="s">
        <v>538</v>
      </c>
      <c r="B125" s="5"/>
      <c r="C125" s="5"/>
      <c r="D125" s="6"/>
      <c r="E125" s="8" t="s">
        <v>539</v>
      </c>
      <c r="F125" s="6"/>
      <c r="H125" s="8"/>
    </row>
    <row r="126" spans="1:8" ht="12.75">
      <c r="A126" s="5" t="s">
        <v>540</v>
      </c>
      <c r="B126" s="5"/>
      <c r="C126" s="5"/>
      <c r="D126" s="6"/>
      <c r="E126" s="7"/>
      <c r="F126" s="7"/>
      <c r="G126" s="6"/>
      <c r="H126" s="6"/>
    </row>
    <row r="127" spans="1:8" ht="20.25">
      <c r="A127" s="95" t="s">
        <v>415</v>
      </c>
      <c r="B127" s="95"/>
      <c r="C127" s="95"/>
      <c r="D127" s="95"/>
      <c r="E127" s="95"/>
      <c r="F127" s="95"/>
      <c r="G127" s="95"/>
      <c r="H127" s="95"/>
    </row>
    <row r="128" spans="1:8" ht="12.75">
      <c r="A128" s="9"/>
      <c r="B128" s="9"/>
      <c r="C128" s="9"/>
      <c r="D128" s="6"/>
      <c r="E128" s="6"/>
      <c r="F128" s="6"/>
      <c r="G128" s="6"/>
      <c r="H128" s="6"/>
    </row>
    <row r="129" spans="1:8" ht="12.75">
      <c r="A129" s="5" t="s">
        <v>541</v>
      </c>
      <c r="B129" s="5"/>
      <c r="C129" s="5"/>
      <c r="D129" s="5"/>
      <c r="E129" s="6"/>
      <c r="F129" s="6"/>
      <c r="G129" s="6"/>
      <c r="H129" s="6"/>
    </row>
    <row r="130" spans="1:8" ht="12.75">
      <c r="A130" s="9"/>
      <c r="B130" s="9"/>
      <c r="C130" s="9"/>
      <c r="D130" s="6"/>
      <c r="E130" s="6"/>
      <c r="F130" s="6"/>
      <c r="G130" s="6"/>
      <c r="H130" s="6"/>
    </row>
    <row r="131" spans="1:8" ht="12.75">
      <c r="A131" s="9"/>
      <c r="B131" s="9"/>
      <c r="C131" s="9"/>
      <c r="D131" s="6"/>
      <c r="E131" s="6"/>
      <c r="F131" s="6"/>
      <c r="G131" s="6"/>
      <c r="H131" s="6"/>
    </row>
    <row r="132" spans="1:8" ht="12.75">
      <c r="A132" s="10"/>
      <c r="B132" s="10"/>
      <c r="C132" s="10"/>
      <c r="D132" s="10" t="s">
        <v>543</v>
      </c>
      <c r="E132" s="10" t="s">
        <v>542</v>
      </c>
      <c r="F132" s="10" t="s">
        <v>544</v>
      </c>
      <c r="G132" s="10" t="s">
        <v>1187</v>
      </c>
      <c r="H132" s="10" t="s">
        <v>544</v>
      </c>
    </row>
    <row r="133" spans="1:8" ht="12.75">
      <c r="A133" s="11" t="s">
        <v>547</v>
      </c>
      <c r="B133" s="11" t="s">
        <v>548</v>
      </c>
      <c r="C133" s="11" t="s">
        <v>549</v>
      </c>
      <c r="D133" s="11" t="s">
        <v>550</v>
      </c>
      <c r="E133" s="11" t="s">
        <v>551</v>
      </c>
      <c r="F133" s="11" t="s">
        <v>424</v>
      </c>
      <c r="G133" s="11" t="s">
        <v>1188</v>
      </c>
      <c r="H133" s="11" t="s">
        <v>424</v>
      </c>
    </row>
    <row r="134" spans="1:8" ht="12.75">
      <c r="A134" s="12"/>
      <c r="B134" s="12"/>
      <c r="C134" s="12"/>
      <c r="D134" s="12" t="s">
        <v>553</v>
      </c>
      <c r="E134" s="12">
        <v>2007</v>
      </c>
      <c r="F134" s="12">
        <v>2006</v>
      </c>
      <c r="G134" s="12">
        <v>2007</v>
      </c>
      <c r="H134" s="12">
        <v>2007</v>
      </c>
    </row>
    <row r="135" spans="1:8" ht="12.75">
      <c r="A135" s="88" t="s">
        <v>1805</v>
      </c>
      <c r="B135" s="72" t="s">
        <v>1155</v>
      </c>
      <c r="C135" s="61" t="s">
        <v>1768</v>
      </c>
      <c r="D135" s="20">
        <v>185</v>
      </c>
      <c r="E135" s="20">
        <f>D135*1.38399295143</f>
        <v>256.03869601455</v>
      </c>
      <c r="F135" s="20">
        <f>D135*1.38399295143</f>
        <v>256.03869601455</v>
      </c>
      <c r="G135" s="20">
        <v>0</v>
      </c>
      <c r="H135" s="20">
        <f>D135*1.38399295143</f>
        <v>256.03869601455</v>
      </c>
    </row>
    <row r="136" spans="1:8" ht="12.75">
      <c r="A136" s="88"/>
      <c r="B136" s="19"/>
      <c r="C136" s="19" t="s">
        <v>2139</v>
      </c>
      <c r="D136" s="20"/>
      <c r="E136" s="20"/>
      <c r="F136" s="20"/>
      <c r="G136" s="20"/>
      <c r="H136" s="20"/>
    </row>
    <row r="137" spans="1:8" ht="12.75">
      <c r="A137" s="88"/>
      <c r="B137" s="19"/>
      <c r="C137" s="19" t="s">
        <v>2134</v>
      </c>
      <c r="D137" s="20"/>
      <c r="E137" s="20"/>
      <c r="F137" s="20"/>
      <c r="G137" s="20"/>
      <c r="H137" s="20"/>
    </row>
    <row r="138" spans="1:8" ht="12.75">
      <c r="A138" s="88"/>
      <c r="B138" s="19"/>
      <c r="C138" s="19" t="s">
        <v>557</v>
      </c>
      <c r="D138" s="20"/>
      <c r="E138" s="20"/>
      <c r="F138" s="20"/>
      <c r="G138" s="20"/>
      <c r="H138" s="20"/>
    </row>
    <row r="139" spans="1:8" ht="12.75">
      <c r="A139" s="88"/>
      <c r="B139" s="19"/>
      <c r="C139" s="19" t="s">
        <v>1792</v>
      </c>
      <c r="D139" s="20"/>
      <c r="E139" s="20"/>
      <c r="F139" s="20"/>
      <c r="G139" s="20"/>
      <c r="H139" s="20"/>
    </row>
    <row r="140" spans="1:8" ht="12.75">
      <c r="A140" s="88"/>
      <c r="B140" s="19"/>
      <c r="C140" s="19" t="s">
        <v>559</v>
      </c>
      <c r="D140" s="20"/>
      <c r="E140" s="20"/>
      <c r="F140" s="20"/>
      <c r="G140" s="20"/>
      <c r="H140" s="20"/>
    </row>
    <row r="141" spans="1:8" ht="12.75">
      <c r="A141" s="88" t="s">
        <v>1806</v>
      </c>
      <c r="B141" s="68" t="s">
        <v>1156</v>
      </c>
      <c r="C141" s="61" t="s">
        <v>1768</v>
      </c>
      <c r="D141" s="20">
        <v>185</v>
      </c>
      <c r="E141" s="20">
        <f>D141*1.38399295143</f>
        <v>256.03869601455</v>
      </c>
      <c r="F141" s="20">
        <f>D141*1.38399295143</f>
        <v>256.03869601455</v>
      </c>
      <c r="G141" s="20">
        <v>0</v>
      </c>
      <c r="H141" s="20">
        <f>D141*1.38399295143</f>
        <v>256.03869601455</v>
      </c>
    </row>
    <row r="142" spans="1:8" ht="12.75">
      <c r="A142" s="88"/>
      <c r="B142" s="19"/>
      <c r="C142" s="19" t="s">
        <v>2135</v>
      </c>
      <c r="D142" s="20"/>
      <c r="E142" s="20"/>
      <c r="F142" s="20"/>
      <c r="G142" s="20"/>
      <c r="H142" s="20"/>
    </row>
    <row r="143" spans="1:8" ht="12.75">
      <c r="A143" s="88"/>
      <c r="B143" s="19"/>
      <c r="C143" s="19" t="s">
        <v>2134</v>
      </c>
      <c r="D143" s="20"/>
      <c r="E143" s="20"/>
      <c r="F143" s="20"/>
      <c r="G143" s="20"/>
      <c r="H143" s="20"/>
    </row>
    <row r="144" spans="1:8" ht="12.75">
      <c r="A144" s="88"/>
      <c r="B144" s="19"/>
      <c r="C144" s="19" t="s">
        <v>557</v>
      </c>
      <c r="D144" s="20"/>
      <c r="E144" s="20"/>
      <c r="F144" s="20"/>
      <c r="G144" s="20"/>
      <c r="H144" s="20"/>
    </row>
    <row r="145" spans="1:8" ht="12.75">
      <c r="A145" s="88"/>
      <c r="B145" s="19"/>
      <c r="C145" s="19" t="s">
        <v>1792</v>
      </c>
      <c r="D145" s="20"/>
      <c r="E145" s="20"/>
      <c r="F145" s="20"/>
      <c r="G145" s="20"/>
      <c r="H145" s="20"/>
    </row>
    <row r="146" spans="1:8" ht="12.75">
      <c r="A146" s="88"/>
      <c r="B146" s="19"/>
      <c r="C146" s="19" t="s">
        <v>559</v>
      </c>
      <c r="D146" s="20"/>
      <c r="E146" s="20"/>
      <c r="F146" s="20"/>
      <c r="G146" s="20"/>
      <c r="H146" s="20"/>
    </row>
    <row r="147" spans="1:8" ht="12.75">
      <c r="A147" s="88" t="s">
        <v>1807</v>
      </c>
      <c r="B147" t="s">
        <v>1157</v>
      </c>
      <c r="C147" s="61" t="s">
        <v>1768</v>
      </c>
      <c r="D147" s="20">
        <v>185</v>
      </c>
      <c r="E147" s="20">
        <f>D147*1.38399295143</f>
        <v>256.03869601455</v>
      </c>
      <c r="F147" s="20">
        <f>D147*1.38399295143</f>
        <v>256.03869601455</v>
      </c>
      <c r="G147" s="20">
        <v>0</v>
      </c>
      <c r="H147" s="20">
        <f>D147*1.38399295143</f>
        <v>256.03869601455</v>
      </c>
    </row>
    <row r="148" spans="1:8" ht="12.75">
      <c r="A148" s="88"/>
      <c r="B148" s="19"/>
      <c r="C148" s="19" t="s">
        <v>2135</v>
      </c>
      <c r="D148" s="20"/>
      <c r="E148" s="20"/>
      <c r="F148" s="20"/>
      <c r="G148" s="20"/>
      <c r="H148" s="20"/>
    </row>
    <row r="149" spans="1:8" ht="12.75">
      <c r="A149" s="88"/>
      <c r="B149" s="19"/>
      <c r="C149" s="19" t="s">
        <v>2134</v>
      </c>
      <c r="D149" s="20"/>
      <c r="E149" s="20"/>
      <c r="F149" s="20"/>
      <c r="G149" s="20"/>
      <c r="H149" s="20"/>
    </row>
    <row r="150" spans="1:8" ht="12.75">
      <c r="A150" s="88"/>
      <c r="B150" s="19"/>
      <c r="C150" s="19" t="s">
        <v>557</v>
      </c>
      <c r="D150" s="20"/>
      <c r="E150" s="20"/>
      <c r="F150" s="20"/>
      <c r="G150" s="20"/>
      <c r="H150" s="20"/>
    </row>
    <row r="151" spans="1:8" ht="12.75">
      <c r="A151" s="88"/>
      <c r="B151" s="19"/>
      <c r="C151" s="19" t="s">
        <v>1792</v>
      </c>
      <c r="D151" s="20"/>
      <c r="E151" s="20"/>
      <c r="F151" s="20"/>
      <c r="G151" s="20"/>
      <c r="H151" s="20"/>
    </row>
    <row r="152" spans="1:8" ht="12.75">
      <c r="A152" s="88"/>
      <c r="B152" s="19"/>
      <c r="C152" s="19" t="s">
        <v>559</v>
      </c>
      <c r="D152" s="20"/>
      <c r="E152" s="20"/>
      <c r="F152" s="20"/>
      <c r="G152" s="20"/>
      <c r="H152" s="20"/>
    </row>
    <row r="153" spans="1:8" ht="12.75">
      <c r="A153" s="88" t="s">
        <v>1808</v>
      </c>
      <c r="B153" s="68" t="s">
        <v>1158</v>
      </c>
      <c r="C153" s="61" t="s">
        <v>1768</v>
      </c>
      <c r="D153" s="20">
        <v>185</v>
      </c>
      <c r="E153" s="20">
        <f>D153*1.38399295143</f>
        <v>256.03869601455</v>
      </c>
      <c r="F153" s="20">
        <f>D153*1.38399295143</f>
        <v>256.03869601455</v>
      </c>
      <c r="G153" s="20">
        <v>0</v>
      </c>
      <c r="H153" s="20">
        <f>D153*1.38399295143</f>
        <v>256.03869601455</v>
      </c>
    </row>
    <row r="154" spans="1:8" ht="12.75">
      <c r="A154" s="88"/>
      <c r="B154" s="19"/>
      <c r="C154" s="19" t="s">
        <v>2135</v>
      </c>
      <c r="D154" s="20"/>
      <c r="E154" s="20"/>
      <c r="F154" s="20"/>
      <c r="G154" s="20"/>
      <c r="H154" s="20"/>
    </row>
    <row r="155" spans="1:8" ht="12.75">
      <c r="A155" s="88"/>
      <c r="B155" s="19"/>
      <c r="C155" s="19" t="s">
        <v>2134</v>
      </c>
      <c r="D155" s="20"/>
      <c r="E155" s="20"/>
      <c r="F155" s="20"/>
      <c r="G155" s="20"/>
      <c r="H155" s="20"/>
    </row>
    <row r="156" spans="1:8" ht="12.75">
      <c r="A156" s="88"/>
      <c r="B156" s="19"/>
      <c r="C156" s="19" t="s">
        <v>557</v>
      </c>
      <c r="D156" s="20"/>
      <c r="E156" s="20"/>
      <c r="F156" s="20"/>
      <c r="G156" s="20"/>
      <c r="H156" s="20"/>
    </row>
    <row r="157" spans="1:8" ht="12.75">
      <c r="A157" s="88"/>
      <c r="B157" s="19"/>
      <c r="C157" s="19" t="s">
        <v>1792</v>
      </c>
      <c r="D157" s="20"/>
      <c r="E157" s="20"/>
      <c r="F157" s="20"/>
      <c r="G157" s="20"/>
      <c r="H157" s="20"/>
    </row>
    <row r="158" spans="1:8" ht="12.75">
      <c r="A158" s="88"/>
      <c r="B158" s="19"/>
      <c r="C158" s="19" t="s">
        <v>559</v>
      </c>
      <c r="D158" s="20"/>
      <c r="E158" s="20"/>
      <c r="F158" s="20"/>
      <c r="G158" s="20"/>
      <c r="H158" s="20"/>
    </row>
    <row r="159" spans="1:8" ht="12.75">
      <c r="A159" s="88" t="s">
        <v>1809</v>
      </c>
      <c r="B159" s="68" t="s">
        <v>1159</v>
      </c>
      <c r="C159" s="61" t="s">
        <v>1768</v>
      </c>
      <c r="D159" s="20">
        <v>185</v>
      </c>
      <c r="E159" s="20">
        <f>D159*1.38399295143</f>
        <v>256.03869601455</v>
      </c>
      <c r="F159" s="20">
        <f>D159*1.38399295143</f>
        <v>256.03869601455</v>
      </c>
      <c r="G159" s="20">
        <v>0</v>
      </c>
      <c r="H159" s="20">
        <f>D159*1.38399295143</f>
        <v>256.03869601455</v>
      </c>
    </row>
    <row r="160" spans="1:8" ht="12.75">
      <c r="A160" s="88"/>
      <c r="B160" s="19"/>
      <c r="C160" s="19" t="s">
        <v>2135</v>
      </c>
      <c r="D160" s="20"/>
      <c r="E160" s="20"/>
      <c r="F160" s="20"/>
      <c r="G160" s="20"/>
      <c r="H160" s="20"/>
    </row>
    <row r="161" spans="1:8" ht="12.75">
      <c r="A161" s="88"/>
      <c r="B161" s="19"/>
      <c r="C161" s="19" t="s">
        <v>2134</v>
      </c>
      <c r="D161" s="20"/>
      <c r="E161" s="20"/>
      <c r="F161" s="20"/>
      <c r="G161" s="20"/>
      <c r="H161" s="20"/>
    </row>
    <row r="162" spans="1:8" ht="12.75">
      <c r="A162" s="88"/>
      <c r="B162" s="19"/>
      <c r="C162" s="19" t="s">
        <v>557</v>
      </c>
      <c r="D162" s="20"/>
      <c r="E162" s="20"/>
      <c r="F162" s="20"/>
      <c r="G162" s="20"/>
      <c r="H162" s="20"/>
    </row>
    <row r="163" spans="1:8" ht="12.75">
      <c r="A163" s="88"/>
      <c r="B163" s="19"/>
      <c r="C163" s="19" t="s">
        <v>1792</v>
      </c>
      <c r="D163" s="20"/>
      <c r="E163" s="20"/>
      <c r="F163" s="20"/>
      <c r="G163" s="20"/>
      <c r="H163" s="20"/>
    </row>
    <row r="164" spans="1:8" ht="12.75">
      <c r="A164" s="88"/>
      <c r="B164" s="19"/>
      <c r="C164" s="19" t="s">
        <v>559</v>
      </c>
      <c r="D164" s="20"/>
      <c r="E164" s="20"/>
      <c r="F164" s="20"/>
      <c r="G164" s="20"/>
      <c r="H164" s="20"/>
    </row>
    <row r="165" spans="1:8" ht="12.75">
      <c r="A165" s="88"/>
      <c r="B165" s="19"/>
      <c r="C165" s="19"/>
      <c r="D165" s="20"/>
      <c r="E165" s="20"/>
      <c r="F165" s="20"/>
      <c r="G165" s="20"/>
      <c r="H165" s="20"/>
    </row>
    <row r="166" spans="1:8" ht="12.75">
      <c r="A166" s="88" t="s">
        <v>1810</v>
      </c>
      <c r="B166" s="68" t="s">
        <v>1160</v>
      </c>
      <c r="C166" s="61" t="s">
        <v>1768</v>
      </c>
      <c r="D166" s="20">
        <v>185</v>
      </c>
      <c r="E166" s="20">
        <f>D166*1.38399295143</f>
        <v>256.03869601455</v>
      </c>
      <c r="F166" s="20">
        <f>D166*1.38399295143</f>
        <v>256.03869601455</v>
      </c>
      <c r="G166" s="20">
        <v>0</v>
      </c>
      <c r="H166" s="20">
        <f>D166*1.38399295143</f>
        <v>256.03869601455</v>
      </c>
    </row>
    <row r="167" spans="1:8" ht="12.75">
      <c r="A167" s="88"/>
      <c r="B167" s="19"/>
      <c r="C167" s="19" t="s">
        <v>2135</v>
      </c>
      <c r="D167" s="20"/>
      <c r="E167" s="20"/>
      <c r="F167" s="20"/>
      <c r="G167" s="20"/>
      <c r="H167" s="20"/>
    </row>
    <row r="168" spans="1:8" ht="12.75">
      <c r="A168" s="88"/>
      <c r="B168" s="19"/>
      <c r="C168" s="19" t="s">
        <v>2134</v>
      </c>
      <c r="D168" s="20"/>
      <c r="E168" s="20"/>
      <c r="F168" s="20"/>
      <c r="G168" s="20"/>
      <c r="H168" s="20"/>
    </row>
    <row r="169" spans="1:8" ht="12.75">
      <c r="A169" s="88"/>
      <c r="B169" s="19"/>
      <c r="C169" s="19" t="s">
        <v>557</v>
      </c>
      <c r="D169" s="20"/>
      <c r="E169" s="20"/>
      <c r="F169" s="20"/>
      <c r="G169" s="20"/>
      <c r="H169" s="20"/>
    </row>
    <row r="170" spans="1:8" ht="12.75">
      <c r="A170" s="88"/>
      <c r="B170" s="19"/>
      <c r="C170" s="19" t="s">
        <v>1792</v>
      </c>
      <c r="D170" s="20"/>
      <c r="E170" s="20"/>
      <c r="F170" s="20"/>
      <c r="G170" s="20"/>
      <c r="H170" s="20"/>
    </row>
    <row r="171" spans="1:8" ht="12.75">
      <c r="A171" s="88"/>
      <c r="B171" s="19"/>
      <c r="C171" s="19" t="s">
        <v>559</v>
      </c>
      <c r="D171" s="20"/>
      <c r="E171" s="20"/>
      <c r="F171" s="20"/>
      <c r="G171" s="20"/>
      <c r="H171" s="20"/>
    </row>
    <row r="172" spans="1:8" ht="12.75">
      <c r="A172" s="88"/>
      <c r="B172" s="19"/>
      <c r="C172" s="19"/>
      <c r="D172" s="20"/>
      <c r="E172" s="20"/>
      <c r="F172" s="20"/>
      <c r="G172" s="20"/>
      <c r="H172" s="20"/>
    </row>
    <row r="173" spans="1:8" ht="12.75">
      <c r="A173" s="88" t="s">
        <v>1811</v>
      </c>
      <c r="B173" s="68" t="s">
        <v>1161</v>
      </c>
      <c r="C173" s="61" t="s">
        <v>1768</v>
      </c>
      <c r="D173" s="20">
        <v>185</v>
      </c>
      <c r="E173" s="20">
        <f>D173*1.38399295143</f>
        <v>256.03869601455</v>
      </c>
      <c r="F173" s="20">
        <f>D173*1.38399295143</f>
        <v>256.03869601455</v>
      </c>
      <c r="G173" s="20">
        <v>0</v>
      </c>
      <c r="H173" s="20">
        <f>D173*1.38399295143</f>
        <v>256.03869601455</v>
      </c>
    </row>
    <row r="174" spans="1:8" ht="12.75">
      <c r="A174" s="88"/>
      <c r="B174" s="19"/>
      <c r="C174" s="19" t="s">
        <v>2135</v>
      </c>
      <c r="D174" s="20"/>
      <c r="E174" s="20"/>
      <c r="F174" s="20"/>
      <c r="G174" s="20"/>
      <c r="H174" s="20"/>
    </row>
    <row r="175" spans="1:8" ht="12.75">
      <c r="A175" s="88"/>
      <c r="B175" s="19"/>
      <c r="C175" s="19" t="s">
        <v>2134</v>
      </c>
      <c r="D175" s="20"/>
      <c r="E175" s="20"/>
      <c r="F175" s="20"/>
      <c r="G175" s="20"/>
      <c r="H175" s="20"/>
    </row>
    <row r="176" spans="1:8" ht="12.75">
      <c r="A176" s="88"/>
      <c r="B176" s="19"/>
      <c r="C176" s="19" t="s">
        <v>557</v>
      </c>
      <c r="D176" s="20"/>
      <c r="E176" s="20"/>
      <c r="F176" s="20"/>
      <c r="G176" s="20"/>
      <c r="H176" s="20"/>
    </row>
    <row r="177" spans="1:8" ht="12.75">
      <c r="A177" s="88"/>
      <c r="B177" s="19"/>
      <c r="C177" s="19" t="s">
        <v>1792</v>
      </c>
      <c r="D177" s="20"/>
      <c r="E177" s="20"/>
      <c r="F177" s="20"/>
      <c r="G177" s="20"/>
      <c r="H177" s="20"/>
    </row>
    <row r="178" spans="1:8" ht="12.75">
      <c r="A178" s="88"/>
      <c r="B178" s="19"/>
      <c r="C178" s="19" t="s">
        <v>559</v>
      </c>
      <c r="D178" s="20"/>
      <c r="E178" s="20"/>
      <c r="F178" s="20"/>
      <c r="G178" s="20"/>
      <c r="H178" s="20"/>
    </row>
    <row r="179" spans="1:8" ht="12.75">
      <c r="A179" s="88" t="s">
        <v>1812</v>
      </c>
      <c r="B179" s="71" t="s">
        <v>1410</v>
      </c>
      <c r="C179" s="61" t="s">
        <v>1768</v>
      </c>
      <c r="D179" s="20">
        <v>185</v>
      </c>
      <c r="E179" s="20">
        <f>D179*1.38399295143</f>
        <v>256.03869601455</v>
      </c>
      <c r="F179" s="20">
        <f>D179*1.38399295143</f>
        <v>256.03869601455</v>
      </c>
      <c r="G179" s="20">
        <v>0</v>
      </c>
      <c r="H179" s="20">
        <f>D179*1.38399295143</f>
        <v>256.03869601455</v>
      </c>
    </row>
    <row r="180" spans="1:8" ht="12.75">
      <c r="A180" s="88"/>
      <c r="B180" s="19"/>
      <c r="C180" s="19" t="s">
        <v>2135</v>
      </c>
      <c r="D180" s="20"/>
      <c r="E180" s="20"/>
      <c r="F180" s="20"/>
      <c r="G180" s="20"/>
      <c r="H180" s="20"/>
    </row>
    <row r="181" spans="1:8" ht="12.75">
      <c r="A181" s="88"/>
      <c r="B181" s="19"/>
      <c r="C181" s="19" t="s">
        <v>2134</v>
      </c>
      <c r="D181" s="20"/>
      <c r="E181" s="20"/>
      <c r="F181" s="20"/>
      <c r="G181" s="20"/>
      <c r="H181" s="20"/>
    </row>
    <row r="182" spans="1:8" ht="12.75">
      <c r="A182" s="88"/>
      <c r="B182" s="19"/>
      <c r="C182" s="19" t="s">
        <v>557</v>
      </c>
      <c r="D182" s="20"/>
      <c r="E182" s="20"/>
      <c r="F182" s="20"/>
      <c r="G182" s="20"/>
      <c r="H182" s="20"/>
    </row>
    <row r="183" spans="1:8" ht="12.75">
      <c r="A183" s="88"/>
      <c r="B183" s="19"/>
      <c r="C183" s="19" t="s">
        <v>1792</v>
      </c>
      <c r="D183" s="20"/>
      <c r="E183" s="20"/>
      <c r="F183" s="20"/>
      <c r="G183" s="20"/>
      <c r="H183" s="20"/>
    </row>
    <row r="184" spans="1:8" ht="12.75">
      <c r="A184" s="89"/>
      <c r="B184" s="21"/>
      <c r="C184" s="21" t="s">
        <v>559</v>
      </c>
      <c r="D184" s="22"/>
      <c r="E184" s="22"/>
      <c r="F184" s="22"/>
      <c r="G184" s="22"/>
      <c r="H184" s="22"/>
    </row>
    <row r="185" spans="1:8" ht="12.75">
      <c r="A185" s="90"/>
      <c r="B185" s="9"/>
      <c r="C185" s="9"/>
      <c r="D185" s="6"/>
      <c r="E185" s="6"/>
      <c r="F185" s="6"/>
      <c r="G185" s="6"/>
      <c r="H185" s="6"/>
    </row>
    <row r="186" spans="1:8" ht="12.75">
      <c r="A186" s="90"/>
      <c r="B186" s="9"/>
      <c r="C186" s="9"/>
      <c r="D186" s="6"/>
      <c r="E186" s="6"/>
      <c r="F186" s="6"/>
      <c r="G186" s="6"/>
      <c r="H186" s="6"/>
    </row>
    <row r="187" spans="1:8" ht="12.75">
      <c r="A187" s="90"/>
      <c r="B187" s="9"/>
      <c r="C187" s="9"/>
      <c r="D187" s="6"/>
      <c r="E187" s="6"/>
      <c r="F187" s="6"/>
      <c r="G187" s="6"/>
      <c r="H187" s="6"/>
    </row>
    <row r="188" spans="1:8" ht="12.75">
      <c r="A188" s="9"/>
      <c r="B188" s="9"/>
      <c r="C188" s="9"/>
      <c r="D188" s="6"/>
      <c r="E188" s="6"/>
      <c r="F188" s="6"/>
      <c r="G188" s="6"/>
      <c r="H188" s="6"/>
    </row>
    <row r="189" spans="1:8" ht="12.75">
      <c r="A189" s="9"/>
      <c r="B189" s="9"/>
      <c r="C189" s="9"/>
      <c r="D189" s="6"/>
      <c r="E189" s="6"/>
      <c r="F189" s="6"/>
      <c r="G189" s="6"/>
      <c r="H189" s="6"/>
    </row>
    <row r="190" spans="1:8" ht="12.75">
      <c r="A190" s="9"/>
      <c r="B190" s="9"/>
      <c r="C190" s="9"/>
      <c r="D190" s="6"/>
      <c r="E190" s="6"/>
      <c r="F190" s="6"/>
      <c r="G190" s="6"/>
      <c r="H190" s="6"/>
    </row>
    <row r="191" spans="1:8" ht="12.75">
      <c r="A191" s="5" t="s">
        <v>537</v>
      </c>
      <c r="B191" s="5"/>
      <c r="C191" s="5"/>
      <c r="D191" s="6"/>
      <c r="E191" s="8" t="s">
        <v>423</v>
      </c>
      <c r="F191" s="6"/>
      <c r="H191" s="8"/>
    </row>
    <row r="192" spans="1:8" ht="12.75">
      <c r="A192" s="5" t="s">
        <v>538</v>
      </c>
      <c r="B192" s="5"/>
      <c r="C192" s="5"/>
      <c r="D192" s="6"/>
      <c r="E192" s="8" t="s">
        <v>539</v>
      </c>
      <c r="F192" s="6"/>
      <c r="H192" s="8"/>
    </row>
    <row r="193" spans="1:8" ht="12.75">
      <c r="A193" s="5" t="s">
        <v>540</v>
      </c>
      <c r="B193" s="5"/>
      <c r="C193" s="5"/>
      <c r="D193" s="6"/>
      <c r="E193" s="7"/>
      <c r="F193" s="7"/>
      <c r="G193" s="6"/>
      <c r="H193" s="6"/>
    </row>
    <row r="194" spans="1:8" ht="20.25">
      <c r="A194" s="95" t="s">
        <v>415</v>
      </c>
      <c r="B194" s="95"/>
      <c r="C194" s="95"/>
      <c r="D194" s="95"/>
      <c r="E194" s="95"/>
      <c r="F194" s="95"/>
      <c r="G194" s="95"/>
      <c r="H194" s="95"/>
    </row>
    <row r="195" spans="1:8" ht="12.75">
      <c r="A195" s="9"/>
      <c r="B195" s="9"/>
      <c r="C195" s="9"/>
      <c r="D195" s="6"/>
      <c r="E195" s="6"/>
      <c r="F195" s="6"/>
      <c r="G195" s="6"/>
      <c r="H195" s="6"/>
    </row>
    <row r="196" spans="1:8" ht="12.75">
      <c r="A196" s="5" t="s">
        <v>541</v>
      </c>
      <c r="B196" s="5"/>
      <c r="C196" s="5"/>
      <c r="D196" s="5"/>
      <c r="E196" s="6"/>
      <c r="F196" s="6"/>
      <c r="G196" s="6"/>
      <c r="H196" s="6"/>
    </row>
    <row r="197" spans="1:8" ht="12.75">
      <c r="A197" s="9"/>
      <c r="B197" s="9"/>
      <c r="C197" s="9"/>
      <c r="D197" s="6"/>
      <c r="E197" s="6"/>
      <c r="F197" s="6"/>
      <c r="G197" s="6"/>
      <c r="H197" s="6"/>
    </row>
    <row r="198" spans="1:8" ht="12.75">
      <c r="A198" s="9"/>
      <c r="B198" s="9"/>
      <c r="C198" s="9"/>
      <c r="D198" s="6"/>
      <c r="E198" s="6"/>
      <c r="F198" s="6"/>
      <c r="G198" s="6"/>
      <c r="H198" s="6"/>
    </row>
    <row r="199" spans="1:8" ht="12.75">
      <c r="A199" s="10"/>
      <c r="B199" s="10"/>
      <c r="C199" s="10"/>
      <c r="D199" s="10" t="s">
        <v>543</v>
      </c>
      <c r="E199" s="10" t="s">
        <v>542</v>
      </c>
      <c r="F199" s="10" t="s">
        <v>544</v>
      </c>
      <c r="G199" s="10" t="s">
        <v>1187</v>
      </c>
      <c r="H199" s="10" t="s">
        <v>544</v>
      </c>
    </row>
    <row r="200" spans="1:8" ht="12.75">
      <c r="A200" s="11" t="s">
        <v>547</v>
      </c>
      <c r="B200" s="11" t="s">
        <v>548</v>
      </c>
      <c r="C200" s="11" t="s">
        <v>549</v>
      </c>
      <c r="D200" s="11" t="s">
        <v>550</v>
      </c>
      <c r="E200" s="11" t="s">
        <v>551</v>
      </c>
      <c r="F200" s="11" t="s">
        <v>424</v>
      </c>
      <c r="G200" s="11" t="s">
        <v>1188</v>
      </c>
      <c r="H200" s="11" t="s">
        <v>424</v>
      </c>
    </row>
    <row r="201" spans="1:8" ht="12.75">
      <c r="A201" s="12"/>
      <c r="B201" s="12"/>
      <c r="C201" s="12"/>
      <c r="D201" s="12" t="s">
        <v>553</v>
      </c>
      <c r="E201" s="12">
        <v>2007</v>
      </c>
      <c r="F201" s="12">
        <v>2006</v>
      </c>
      <c r="G201" s="12">
        <v>2007</v>
      </c>
      <c r="H201" s="12">
        <v>2007</v>
      </c>
    </row>
    <row r="202" spans="1:8" ht="12.75">
      <c r="A202" s="87" t="s">
        <v>1813</v>
      </c>
      <c r="B202" s="68" t="s">
        <v>1162</v>
      </c>
      <c r="C202" s="60" t="s">
        <v>1768</v>
      </c>
      <c r="D202" s="18">
        <v>185</v>
      </c>
      <c r="E202" s="35">
        <f>D202*1.38399295143</f>
        <v>256.03869601455</v>
      </c>
      <c r="F202" s="35">
        <f>D202*1.38399295143</f>
        <v>256.03869601455</v>
      </c>
      <c r="G202" s="35">
        <v>0</v>
      </c>
      <c r="H202" s="35">
        <f>D202*1.38399295143</f>
        <v>256.03869601455</v>
      </c>
    </row>
    <row r="203" spans="1:8" ht="12.75">
      <c r="A203" s="88"/>
      <c r="B203" s="19"/>
      <c r="C203" s="61" t="s">
        <v>2135</v>
      </c>
      <c r="D203" s="20"/>
      <c r="E203" s="20"/>
      <c r="F203" s="20"/>
      <c r="G203" s="20"/>
      <c r="H203" s="20"/>
    </row>
    <row r="204" spans="1:8" ht="12.75">
      <c r="A204" s="88"/>
      <c r="B204" s="19"/>
      <c r="C204" s="19" t="s">
        <v>2134</v>
      </c>
      <c r="D204" s="20"/>
      <c r="E204" s="20"/>
      <c r="F204" s="20"/>
      <c r="G204" s="20"/>
      <c r="H204" s="20"/>
    </row>
    <row r="205" spans="1:8" ht="12.75">
      <c r="A205" s="88"/>
      <c r="B205" s="19"/>
      <c r="C205" s="19" t="s">
        <v>557</v>
      </c>
      <c r="D205" s="20"/>
      <c r="E205" s="20"/>
      <c r="F205" s="20"/>
      <c r="G205" s="20"/>
      <c r="H205" s="20"/>
    </row>
    <row r="206" spans="1:8" ht="12.75">
      <c r="A206" s="88"/>
      <c r="B206" s="19"/>
      <c r="C206" s="19" t="s">
        <v>1792</v>
      </c>
      <c r="D206" s="20"/>
      <c r="E206" s="20"/>
      <c r="F206" s="20"/>
      <c r="G206" s="20"/>
      <c r="H206" s="20"/>
    </row>
    <row r="207" spans="1:8" ht="12.75">
      <c r="A207" s="88"/>
      <c r="B207" s="19"/>
      <c r="C207" s="19" t="s">
        <v>559</v>
      </c>
      <c r="D207" s="20"/>
      <c r="E207" s="20"/>
      <c r="F207" s="20"/>
      <c r="G207" s="20"/>
      <c r="H207" s="20"/>
    </row>
    <row r="208" spans="1:8" ht="12.75">
      <c r="A208" s="88" t="s">
        <v>1814</v>
      </c>
      <c r="B208" s="68" t="s">
        <v>1163</v>
      </c>
      <c r="C208" s="61" t="s">
        <v>1768</v>
      </c>
      <c r="D208" s="20">
        <v>185</v>
      </c>
      <c r="E208" s="20">
        <f>D208*1.38399295143</f>
        <v>256.03869601455</v>
      </c>
      <c r="F208" s="20">
        <f>D208*1.38399295143</f>
        <v>256.03869601455</v>
      </c>
      <c r="G208" s="20">
        <v>0</v>
      </c>
      <c r="H208" s="20">
        <f>D208*1.38399295143</f>
        <v>256.03869601455</v>
      </c>
    </row>
    <row r="209" spans="1:8" ht="12.75">
      <c r="A209" s="88"/>
      <c r="B209" s="19"/>
      <c r="C209" s="61" t="s">
        <v>2135</v>
      </c>
      <c r="D209" s="20"/>
      <c r="E209" s="20"/>
      <c r="F209" s="20"/>
      <c r="G209" s="20"/>
      <c r="H209" s="20"/>
    </row>
    <row r="210" spans="1:8" ht="12.75">
      <c r="A210" s="88"/>
      <c r="B210" s="19"/>
      <c r="C210" s="19" t="s">
        <v>2134</v>
      </c>
      <c r="D210" s="20"/>
      <c r="E210" s="20"/>
      <c r="F210" s="20"/>
      <c r="G210" s="20"/>
      <c r="H210" s="20"/>
    </row>
    <row r="211" spans="1:8" ht="12.75">
      <c r="A211" s="88"/>
      <c r="B211" s="19"/>
      <c r="C211" s="19" t="s">
        <v>557</v>
      </c>
      <c r="D211" s="20"/>
      <c r="E211" s="20"/>
      <c r="F211" s="20"/>
      <c r="G211" s="20"/>
      <c r="H211" s="20"/>
    </row>
    <row r="212" spans="1:8" ht="12.75">
      <c r="A212" s="88"/>
      <c r="B212" s="19"/>
      <c r="C212" s="19" t="s">
        <v>1792</v>
      </c>
      <c r="D212" s="20"/>
      <c r="E212" s="20"/>
      <c r="F212" s="20"/>
      <c r="G212" s="20"/>
      <c r="H212" s="20"/>
    </row>
    <row r="213" spans="1:8" ht="12.75">
      <c r="A213" s="88"/>
      <c r="B213" s="19"/>
      <c r="C213" s="19" t="s">
        <v>559</v>
      </c>
      <c r="D213" s="20"/>
      <c r="E213" s="20"/>
      <c r="F213" s="20"/>
      <c r="G213" s="20"/>
      <c r="H213" s="20"/>
    </row>
    <row r="214" spans="1:8" ht="12.75">
      <c r="A214" s="88" t="s">
        <v>1815</v>
      </c>
      <c r="B214" s="68" t="s">
        <v>1164</v>
      </c>
      <c r="C214" s="61" t="s">
        <v>1768</v>
      </c>
      <c r="D214" s="20">
        <v>185</v>
      </c>
      <c r="E214" s="20">
        <f>D214*1.38399295143</f>
        <v>256.03869601455</v>
      </c>
      <c r="F214" s="20">
        <f>D214*1.38399295143</f>
        <v>256.03869601455</v>
      </c>
      <c r="G214" s="20">
        <v>0</v>
      </c>
      <c r="H214" s="20">
        <f>D214*1.38399295143</f>
        <v>256.03869601455</v>
      </c>
    </row>
    <row r="215" spans="1:8" ht="12.75">
      <c r="A215" s="88"/>
      <c r="B215" s="19"/>
      <c r="C215" s="61" t="s">
        <v>2135</v>
      </c>
      <c r="D215" s="20"/>
      <c r="E215" s="20"/>
      <c r="F215" s="20"/>
      <c r="G215" s="20"/>
      <c r="H215" s="20"/>
    </row>
    <row r="216" spans="1:8" ht="12.75">
      <c r="A216" s="88"/>
      <c r="B216" s="19"/>
      <c r="C216" s="19" t="s">
        <v>2134</v>
      </c>
      <c r="D216" s="20"/>
      <c r="E216" s="20"/>
      <c r="F216" s="20"/>
      <c r="G216" s="20"/>
      <c r="H216" s="20"/>
    </row>
    <row r="217" spans="1:8" ht="12.75">
      <c r="A217" s="88"/>
      <c r="B217" s="19"/>
      <c r="C217" s="19" t="s">
        <v>557</v>
      </c>
      <c r="D217" s="20"/>
      <c r="E217" s="20"/>
      <c r="F217" s="20"/>
      <c r="G217" s="20"/>
      <c r="H217" s="20"/>
    </row>
    <row r="218" spans="1:8" ht="12.75">
      <c r="A218" s="88"/>
      <c r="B218" s="19"/>
      <c r="C218" s="19" t="s">
        <v>1792</v>
      </c>
      <c r="D218" s="20"/>
      <c r="E218" s="20"/>
      <c r="F218" s="20"/>
      <c r="G218" s="20"/>
      <c r="H218" s="20"/>
    </row>
    <row r="219" spans="1:8" ht="12.75">
      <c r="A219" s="88"/>
      <c r="B219" s="19"/>
      <c r="C219" s="19" t="s">
        <v>559</v>
      </c>
      <c r="D219" s="20"/>
      <c r="E219" s="20"/>
      <c r="F219" s="20"/>
      <c r="G219" s="20"/>
      <c r="H219" s="20"/>
    </row>
    <row r="220" spans="1:8" ht="12.75">
      <c r="A220" s="88" t="s">
        <v>1816</v>
      </c>
      <c r="B220" s="68" t="s">
        <v>1165</v>
      </c>
      <c r="C220" s="61" t="s">
        <v>1768</v>
      </c>
      <c r="D220" s="20">
        <v>185</v>
      </c>
      <c r="E220" s="20">
        <f>D220*1.38399295143</f>
        <v>256.03869601455</v>
      </c>
      <c r="F220" s="20">
        <f>D220*1.38399295143</f>
        <v>256.03869601455</v>
      </c>
      <c r="G220" s="20">
        <v>0</v>
      </c>
      <c r="H220" s="20">
        <f>D220*1.38399295143</f>
        <v>256.03869601455</v>
      </c>
    </row>
    <row r="221" spans="1:8" ht="12.75">
      <c r="A221" s="88"/>
      <c r="B221" s="19"/>
      <c r="C221" s="61" t="s">
        <v>2135</v>
      </c>
      <c r="D221" s="20"/>
      <c r="E221" s="20"/>
      <c r="F221" s="20"/>
      <c r="G221" s="20"/>
      <c r="H221" s="20"/>
    </row>
    <row r="222" spans="1:8" ht="12.75">
      <c r="A222" s="88"/>
      <c r="B222" s="19"/>
      <c r="C222" s="19" t="s">
        <v>2134</v>
      </c>
      <c r="D222" s="20"/>
      <c r="E222" s="20"/>
      <c r="F222" s="20"/>
      <c r="G222" s="20"/>
      <c r="H222" s="20"/>
    </row>
    <row r="223" spans="1:8" ht="12.75">
      <c r="A223" s="88"/>
      <c r="B223" s="19"/>
      <c r="C223" s="19" t="s">
        <v>557</v>
      </c>
      <c r="D223" s="20"/>
      <c r="E223" s="20"/>
      <c r="F223" s="20"/>
      <c r="G223" s="20"/>
      <c r="H223" s="20"/>
    </row>
    <row r="224" spans="1:8" ht="12.75">
      <c r="A224" s="88"/>
      <c r="B224" s="19"/>
      <c r="C224" s="19" t="s">
        <v>1792</v>
      </c>
      <c r="D224" s="20"/>
      <c r="E224" s="20"/>
      <c r="F224" s="20"/>
      <c r="G224" s="20"/>
      <c r="H224" s="20"/>
    </row>
    <row r="225" spans="1:8" ht="12.75">
      <c r="A225" s="88"/>
      <c r="B225" s="19"/>
      <c r="C225" s="19" t="s">
        <v>559</v>
      </c>
      <c r="D225" s="20"/>
      <c r="E225" s="20"/>
      <c r="F225" s="20"/>
      <c r="G225" s="20"/>
      <c r="H225" s="20"/>
    </row>
    <row r="226" spans="1:8" ht="12.75">
      <c r="A226" s="88" t="s">
        <v>1817</v>
      </c>
      <c r="B226" s="68" t="s">
        <v>1166</v>
      </c>
      <c r="C226" s="61" t="s">
        <v>1768</v>
      </c>
      <c r="D226" s="20">
        <v>185</v>
      </c>
      <c r="E226" s="20">
        <f>D226*1.38399295143</f>
        <v>256.03869601455</v>
      </c>
      <c r="F226" s="20">
        <f>D226*1.38399295143</f>
        <v>256.03869601455</v>
      </c>
      <c r="G226" s="20">
        <v>0</v>
      </c>
      <c r="H226" s="20">
        <f>D226*1.38399295143</f>
        <v>256.03869601455</v>
      </c>
    </row>
    <row r="227" spans="1:8" ht="12.75">
      <c r="A227" s="88"/>
      <c r="B227" s="19"/>
      <c r="C227" s="61" t="s">
        <v>2135</v>
      </c>
      <c r="D227" s="20"/>
      <c r="E227" s="20"/>
      <c r="F227" s="20"/>
      <c r="G227" s="20"/>
      <c r="H227" s="20"/>
    </row>
    <row r="228" spans="1:8" ht="12.75">
      <c r="A228" s="88"/>
      <c r="B228" s="19"/>
      <c r="C228" s="19" t="s">
        <v>2134</v>
      </c>
      <c r="D228" s="20"/>
      <c r="E228" s="20"/>
      <c r="F228" s="20"/>
      <c r="G228" s="20"/>
      <c r="H228" s="20"/>
    </row>
    <row r="229" spans="1:8" ht="12.75">
      <c r="A229" s="88"/>
      <c r="B229" s="19"/>
      <c r="C229" s="19" t="s">
        <v>557</v>
      </c>
      <c r="D229" s="20"/>
      <c r="E229" s="20"/>
      <c r="F229" s="20"/>
      <c r="G229" s="20"/>
      <c r="H229" s="20"/>
    </row>
    <row r="230" spans="1:8" ht="12.75">
      <c r="A230" s="88"/>
      <c r="B230" s="19"/>
      <c r="C230" s="19" t="s">
        <v>1792</v>
      </c>
      <c r="D230" s="20"/>
      <c r="E230" s="20"/>
      <c r="F230" s="20"/>
      <c r="G230" s="20"/>
      <c r="H230" s="20"/>
    </row>
    <row r="231" spans="1:8" ht="12.75">
      <c r="A231" s="88"/>
      <c r="B231" s="19"/>
      <c r="C231" s="19" t="s">
        <v>559</v>
      </c>
      <c r="D231" s="20"/>
      <c r="E231" s="20"/>
      <c r="F231" s="20"/>
      <c r="G231" s="20"/>
      <c r="H231" s="20"/>
    </row>
    <row r="232" spans="1:8" ht="12.75">
      <c r="A232" s="88"/>
      <c r="B232" s="19"/>
      <c r="C232" s="19"/>
      <c r="D232" s="20"/>
      <c r="E232" s="20"/>
      <c r="F232" s="20"/>
      <c r="G232" s="20"/>
      <c r="H232" s="20"/>
    </row>
    <row r="233" spans="1:8" ht="12.75">
      <c r="A233" s="88" t="s">
        <v>1818</v>
      </c>
      <c r="B233" s="68" t="s">
        <v>1167</v>
      </c>
      <c r="C233" s="61" t="s">
        <v>1768</v>
      </c>
      <c r="D233" s="20">
        <v>185</v>
      </c>
      <c r="E233" s="20">
        <f>D233*1.38399295143</f>
        <v>256.03869601455</v>
      </c>
      <c r="F233" s="20">
        <f>D233*1.38399295143</f>
        <v>256.03869601455</v>
      </c>
      <c r="G233" s="20">
        <v>0</v>
      </c>
      <c r="H233" s="20">
        <f>D233*1.38399295143</f>
        <v>256.03869601455</v>
      </c>
    </row>
    <row r="234" spans="1:8" ht="12.75">
      <c r="A234" s="88"/>
      <c r="B234" s="19"/>
      <c r="C234" s="61" t="s">
        <v>2135</v>
      </c>
      <c r="D234" s="20"/>
      <c r="E234" s="20"/>
      <c r="F234" s="20"/>
      <c r="G234" s="20"/>
      <c r="H234" s="20"/>
    </row>
    <row r="235" spans="1:8" ht="12.75">
      <c r="A235" s="88"/>
      <c r="B235" s="19"/>
      <c r="C235" s="19" t="s">
        <v>2134</v>
      </c>
      <c r="D235" s="20"/>
      <c r="E235" s="20"/>
      <c r="F235" s="20"/>
      <c r="G235" s="20"/>
      <c r="H235" s="20"/>
    </row>
    <row r="236" spans="1:8" ht="12.75">
      <c r="A236" s="88"/>
      <c r="B236" s="19"/>
      <c r="C236" s="19" t="s">
        <v>557</v>
      </c>
      <c r="D236" s="20"/>
      <c r="E236" s="20"/>
      <c r="F236" s="20"/>
      <c r="G236" s="20"/>
      <c r="H236" s="20"/>
    </row>
    <row r="237" spans="1:8" ht="12.75">
      <c r="A237" s="88"/>
      <c r="B237" s="19"/>
      <c r="C237" s="19" t="s">
        <v>1792</v>
      </c>
      <c r="D237" s="20"/>
      <c r="E237" s="20"/>
      <c r="F237" s="20"/>
      <c r="G237" s="20"/>
      <c r="H237" s="20"/>
    </row>
    <row r="238" spans="1:8" ht="12.75">
      <c r="A238" s="88"/>
      <c r="B238" s="19"/>
      <c r="C238" s="19" t="s">
        <v>559</v>
      </c>
      <c r="D238" s="20"/>
      <c r="E238" s="20"/>
      <c r="F238" s="20"/>
      <c r="G238" s="20"/>
      <c r="H238" s="20"/>
    </row>
    <row r="239" spans="1:8" ht="12.75">
      <c r="A239" s="88"/>
      <c r="B239" s="19"/>
      <c r="C239" s="19"/>
      <c r="D239" s="20"/>
      <c r="E239" s="20"/>
      <c r="F239" s="20"/>
      <c r="G239" s="20"/>
      <c r="H239" s="20"/>
    </row>
    <row r="240" spans="1:8" ht="12.75">
      <c r="A240" s="88" t="s">
        <v>1819</v>
      </c>
      <c r="B240" s="68" t="s">
        <v>1168</v>
      </c>
      <c r="C240" s="61" t="s">
        <v>1768</v>
      </c>
      <c r="D240" s="20">
        <v>185</v>
      </c>
      <c r="E240" s="20">
        <f>D240*1.38399295143</f>
        <v>256.03869601455</v>
      </c>
      <c r="F240" s="20">
        <f>D240*1.38399295143</f>
        <v>256.03869601455</v>
      </c>
      <c r="G240" s="20">
        <v>0</v>
      </c>
      <c r="H240" s="20">
        <f>D240*1.38399295143</f>
        <v>256.03869601455</v>
      </c>
    </row>
    <row r="241" spans="1:8" ht="12.75">
      <c r="A241" s="88"/>
      <c r="B241" s="19"/>
      <c r="C241" s="61" t="s">
        <v>2135</v>
      </c>
      <c r="D241" s="20"/>
      <c r="E241" s="20"/>
      <c r="F241" s="20"/>
      <c r="G241" s="20"/>
      <c r="H241" s="20"/>
    </row>
    <row r="242" spans="1:8" ht="12.75">
      <c r="A242" s="88"/>
      <c r="B242" s="19"/>
      <c r="C242" s="19" t="s">
        <v>2134</v>
      </c>
      <c r="D242" s="20"/>
      <c r="E242" s="20"/>
      <c r="F242" s="20"/>
      <c r="G242" s="20"/>
      <c r="H242" s="20"/>
    </row>
    <row r="243" spans="1:8" ht="12.75">
      <c r="A243" s="88"/>
      <c r="B243" s="19"/>
      <c r="C243" s="19" t="s">
        <v>557</v>
      </c>
      <c r="D243" s="20"/>
      <c r="E243" s="20"/>
      <c r="F243" s="20"/>
      <c r="G243" s="20"/>
      <c r="H243" s="20"/>
    </row>
    <row r="244" spans="1:8" ht="12.75">
      <c r="A244" s="88"/>
      <c r="B244" s="19"/>
      <c r="C244" s="19" t="s">
        <v>1792</v>
      </c>
      <c r="D244" s="20"/>
      <c r="E244" s="20"/>
      <c r="F244" s="20"/>
      <c r="G244" s="20"/>
      <c r="H244" s="20"/>
    </row>
    <row r="245" spans="1:8" ht="12.75">
      <c r="A245" s="88"/>
      <c r="B245" s="19"/>
      <c r="C245" s="19" t="s">
        <v>559</v>
      </c>
      <c r="D245" s="20"/>
      <c r="E245" s="20"/>
      <c r="F245" s="20"/>
      <c r="G245" s="20"/>
      <c r="H245" s="20"/>
    </row>
    <row r="246" spans="1:8" ht="12.75">
      <c r="A246" s="88" t="s">
        <v>1820</v>
      </c>
      <c r="B246" s="68" t="s">
        <v>1169</v>
      </c>
      <c r="C246" s="61" t="s">
        <v>1768</v>
      </c>
      <c r="D246" s="20">
        <v>185</v>
      </c>
      <c r="E246" s="20">
        <f>D246*1.38399295143</f>
        <v>256.03869601455</v>
      </c>
      <c r="F246" s="20">
        <f>D246*1.38399295143</f>
        <v>256.03869601455</v>
      </c>
      <c r="G246" s="20">
        <v>0</v>
      </c>
      <c r="H246" s="20">
        <f>D246*1.38399295143</f>
        <v>256.03869601455</v>
      </c>
    </row>
    <row r="247" spans="1:8" ht="12.75">
      <c r="A247" s="88"/>
      <c r="B247" s="19"/>
      <c r="C247" s="61" t="s">
        <v>159</v>
      </c>
      <c r="D247" s="20"/>
      <c r="E247" s="20"/>
      <c r="F247" s="20"/>
      <c r="G247" s="20"/>
      <c r="H247" s="20"/>
    </row>
    <row r="248" spans="1:8" ht="12.75">
      <c r="A248" s="88"/>
      <c r="B248" s="19"/>
      <c r="C248" s="19" t="s">
        <v>669</v>
      </c>
      <c r="D248" s="20"/>
      <c r="E248" s="20"/>
      <c r="F248" s="20"/>
      <c r="G248" s="20"/>
      <c r="H248" s="20"/>
    </row>
    <row r="249" spans="1:8" ht="12.75">
      <c r="A249" s="88"/>
      <c r="B249" s="19"/>
      <c r="C249" s="19" t="s">
        <v>557</v>
      </c>
      <c r="D249" s="20"/>
      <c r="E249" s="20"/>
      <c r="F249" s="20"/>
      <c r="G249" s="20"/>
      <c r="H249" s="20"/>
    </row>
    <row r="250" spans="1:8" ht="12.75">
      <c r="A250" s="88"/>
      <c r="B250" s="19"/>
      <c r="C250" s="19" t="s">
        <v>1792</v>
      </c>
      <c r="D250" s="20"/>
      <c r="E250" s="20"/>
      <c r="F250" s="20"/>
      <c r="G250" s="20"/>
      <c r="H250" s="20"/>
    </row>
    <row r="251" spans="1:8" ht="12.75">
      <c r="A251" s="88"/>
      <c r="B251" s="19"/>
      <c r="C251" s="19" t="s">
        <v>559</v>
      </c>
      <c r="D251" s="20"/>
      <c r="E251" s="20"/>
      <c r="F251" s="20"/>
      <c r="G251" s="20"/>
      <c r="H251" s="20"/>
    </row>
    <row r="252" spans="1:8" ht="12.75">
      <c r="A252" s="88" t="s">
        <v>1821</v>
      </c>
      <c r="B252" s="68" t="s">
        <v>1170</v>
      </c>
      <c r="C252" s="61" t="s">
        <v>1768</v>
      </c>
      <c r="D252" s="20">
        <v>185</v>
      </c>
      <c r="E252" s="20">
        <f>D252*1.38399295143</f>
        <v>256.03869601455</v>
      </c>
      <c r="F252" s="20">
        <f>D252*1.38399295143</f>
        <v>256.03869601455</v>
      </c>
      <c r="G252" s="20">
        <v>0</v>
      </c>
      <c r="H252" s="20">
        <f>D252*1.38399295143</f>
        <v>256.03869601455</v>
      </c>
    </row>
    <row r="253" spans="1:8" ht="12.75">
      <c r="A253" s="88"/>
      <c r="B253" s="19"/>
      <c r="C253" s="61" t="s">
        <v>159</v>
      </c>
      <c r="D253" s="20"/>
      <c r="E253" s="20"/>
      <c r="F253" s="20"/>
      <c r="G253" s="20"/>
      <c r="H253" s="20"/>
    </row>
    <row r="254" spans="1:8" ht="12.75">
      <c r="A254" s="88"/>
      <c r="B254" s="19"/>
      <c r="C254" s="19" t="s">
        <v>669</v>
      </c>
      <c r="D254" s="20"/>
      <c r="E254" s="20"/>
      <c r="F254" s="20"/>
      <c r="G254" s="20"/>
      <c r="H254" s="20"/>
    </row>
    <row r="255" spans="1:8" ht="12.75">
      <c r="A255" s="88"/>
      <c r="B255" s="19"/>
      <c r="C255" s="19" t="s">
        <v>557</v>
      </c>
      <c r="D255" s="20"/>
      <c r="E255" s="20"/>
      <c r="F255" s="20"/>
      <c r="G255" s="20"/>
      <c r="H255" s="20"/>
    </row>
    <row r="256" spans="1:8" ht="12.75">
      <c r="A256" s="88"/>
      <c r="B256" s="19"/>
      <c r="C256" s="19" t="s">
        <v>1792</v>
      </c>
      <c r="D256" s="20"/>
      <c r="E256" s="20"/>
      <c r="F256" s="20"/>
      <c r="G256" s="20"/>
      <c r="H256" s="20"/>
    </row>
    <row r="257" spans="1:8" ht="12.75">
      <c r="A257" s="89"/>
      <c r="B257" s="21"/>
      <c r="C257" s="21" t="s">
        <v>559</v>
      </c>
      <c r="D257" s="22"/>
      <c r="E257" s="22"/>
      <c r="F257" s="22"/>
      <c r="G257" s="22"/>
      <c r="H257" s="22"/>
    </row>
    <row r="258" spans="1:8" ht="12.75">
      <c r="A258" s="9"/>
      <c r="B258" s="9"/>
      <c r="C258" s="9"/>
      <c r="D258" s="6"/>
      <c r="E258" s="6"/>
      <c r="F258" s="6"/>
      <c r="G258" s="6"/>
      <c r="H258" s="6"/>
    </row>
    <row r="259" spans="1:8" ht="12.75">
      <c r="A259" s="9"/>
      <c r="B259" s="9"/>
      <c r="C259" s="9"/>
      <c r="D259" s="6"/>
      <c r="E259" s="6"/>
      <c r="F259" s="6"/>
      <c r="G259" s="6"/>
      <c r="H259" s="6"/>
    </row>
    <row r="260" spans="1:8" ht="12.75">
      <c r="A260" s="9"/>
      <c r="B260" s="9"/>
      <c r="C260" s="9"/>
      <c r="D260" s="6"/>
      <c r="E260" s="6"/>
      <c r="F260" s="6"/>
      <c r="G260" s="6"/>
      <c r="H260" s="6"/>
    </row>
    <row r="261" spans="1:8" ht="12.75">
      <c r="A261" s="9"/>
      <c r="B261" s="9"/>
      <c r="C261" s="9"/>
      <c r="D261" s="6"/>
      <c r="E261" s="6"/>
      <c r="F261" s="6"/>
      <c r="G261" s="6"/>
      <c r="H261" s="6"/>
    </row>
    <row r="262" spans="1:8" ht="12.75">
      <c r="A262" s="5" t="s">
        <v>537</v>
      </c>
      <c r="B262" s="5"/>
      <c r="C262" s="5"/>
      <c r="D262" s="6"/>
      <c r="E262" s="8" t="s">
        <v>423</v>
      </c>
      <c r="F262" s="6"/>
      <c r="H262" s="8"/>
    </row>
    <row r="263" spans="1:8" ht="12.75">
      <c r="A263" s="5" t="s">
        <v>538</v>
      </c>
      <c r="B263" s="5"/>
      <c r="C263" s="5"/>
      <c r="D263" s="6"/>
      <c r="E263" s="8" t="s">
        <v>539</v>
      </c>
      <c r="F263" s="6"/>
      <c r="H263" s="8"/>
    </row>
    <row r="264" spans="1:8" ht="12.75">
      <c r="A264" s="5" t="s">
        <v>540</v>
      </c>
      <c r="B264" s="5"/>
      <c r="C264" s="5"/>
      <c r="D264" s="6"/>
      <c r="E264" s="7"/>
      <c r="F264" s="7"/>
      <c r="G264" s="6"/>
      <c r="H264" s="6"/>
    </row>
    <row r="265" spans="1:8" ht="20.25">
      <c r="A265" s="95" t="s">
        <v>415</v>
      </c>
      <c r="B265" s="95"/>
      <c r="C265" s="95"/>
      <c r="D265" s="95"/>
      <c r="E265" s="95"/>
      <c r="F265" s="95"/>
      <c r="G265" s="95"/>
      <c r="H265" s="95"/>
    </row>
    <row r="266" spans="1:8" ht="12.75">
      <c r="A266" s="9"/>
      <c r="B266" s="9"/>
      <c r="C266" s="9"/>
      <c r="D266" s="6"/>
      <c r="E266" s="6"/>
      <c r="F266" s="6"/>
      <c r="G266" s="6"/>
      <c r="H266" s="6"/>
    </row>
    <row r="267" spans="1:8" ht="12.75">
      <c r="A267" s="5" t="s">
        <v>541</v>
      </c>
      <c r="B267" s="5"/>
      <c r="C267" s="5"/>
      <c r="D267" s="5"/>
      <c r="E267" s="6"/>
      <c r="F267" s="6"/>
      <c r="G267" s="6"/>
      <c r="H267" s="6"/>
    </row>
    <row r="268" spans="1:8" ht="12.75">
      <c r="A268" s="9"/>
      <c r="B268" s="9"/>
      <c r="C268" s="9"/>
      <c r="D268" s="6"/>
      <c r="E268" s="6"/>
      <c r="F268" s="6"/>
      <c r="G268" s="6"/>
      <c r="H268" s="6"/>
    </row>
    <row r="269" spans="1:8" ht="12.75">
      <c r="A269" s="9"/>
      <c r="B269" s="9"/>
      <c r="C269" s="9"/>
      <c r="D269" s="6"/>
      <c r="E269" s="6"/>
      <c r="F269" s="6"/>
      <c r="G269" s="6"/>
      <c r="H269" s="6"/>
    </row>
    <row r="270" spans="1:8" ht="12.75">
      <c r="A270" s="10"/>
      <c r="B270" s="10"/>
      <c r="C270" s="10"/>
      <c r="D270" s="10" t="s">
        <v>543</v>
      </c>
      <c r="E270" s="10" t="s">
        <v>542</v>
      </c>
      <c r="F270" s="10" t="s">
        <v>544</v>
      </c>
      <c r="G270" s="10" t="s">
        <v>1187</v>
      </c>
      <c r="H270" s="10" t="s">
        <v>544</v>
      </c>
    </row>
    <row r="271" spans="1:8" ht="12.75">
      <c r="A271" s="11" t="s">
        <v>547</v>
      </c>
      <c r="B271" s="11" t="s">
        <v>548</v>
      </c>
      <c r="C271" s="11" t="s">
        <v>549</v>
      </c>
      <c r="D271" s="11" t="s">
        <v>550</v>
      </c>
      <c r="E271" s="11" t="s">
        <v>551</v>
      </c>
      <c r="F271" s="11" t="s">
        <v>424</v>
      </c>
      <c r="G271" s="11" t="s">
        <v>1188</v>
      </c>
      <c r="H271" s="11" t="s">
        <v>424</v>
      </c>
    </row>
    <row r="272" spans="1:8" ht="12.75">
      <c r="A272" s="12"/>
      <c r="B272" s="12"/>
      <c r="C272" s="12"/>
      <c r="D272" s="12" t="s">
        <v>553</v>
      </c>
      <c r="E272" s="12">
        <v>2007</v>
      </c>
      <c r="F272" s="12">
        <v>2006</v>
      </c>
      <c r="G272" s="12">
        <v>2007</v>
      </c>
      <c r="H272" s="12">
        <v>2007</v>
      </c>
    </row>
    <row r="273" spans="1:8" ht="12.75">
      <c r="A273" s="87" t="s">
        <v>1822</v>
      </c>
      <c r="B273" s="68" t="s">
        <v>1171</v>
      </c>
      <c r="C273" s="60" t="s">
        <v>160</v>
      </c>
      <c r="D273" s="18">
        <v>594.84</v>
      </c>
      <c r="E273" s="35">
        <f>D273*1.38399295143</f>
        <v>823.2543672286213</v>
      </c>
      <c r="F273" s="35">
        <f>D273*1.38399295143</f>
        <v>823.2543672286213</v>
      </c>
      <c r="G273" s="35">
        <v>0</v>
      </c>
      <c r="H273" s="35">
        <f>D273*1.38399295143</f>
        <v>823.2543672286213</v>
      </c>
    </row>
    <row r="274" spans="1:8" ht="12.75">
      <c r="A274" s="88"/>
      <c r="B274" s="19"/>
      <c r="C274" s="61" t="s">
        <v>161</v>
      </c>
      <c r="D274" s="20"/>
      <c r="E274" s="20"/>
      <c r="F274" s="20"/>
      <c r="G274" s="20"/>
      <c r="H274" s="20"/>
    </row>
    <row r="275" spans="1:8" ht="12.75">
      <c r="A275" s="88"/>
      <c r="B275" s="19"/>
      <c r="C275" s="19" t="s">
        <v>669</v>
      </c>
      <c r="D275" s="20"/>
      <c r="E275" s="20"/>
      <c r="F275" s="20"/>
      <c r="G275" s="20"/>
      <c r="H275" s="20"/>
    </row>
    <row r="276" spans="1:8" ht="12.75">
      <c r="A276" s="88"/>
      <c r="B276" s="19"/>
      <c r="C276" s="19" t="s">
        <v>557</v>
      </c>
      <c r="D276" s="20"/>
      <c r="E276" s="20"/>
      <c r="F276" s="20"/>
      <c r="G276" s="20"/>
      <c r="H276" s="20"/>
    </row>
    <row r="277" spans="1:8" ht="12.75">
      <c r="A277" s="88"/>
      <c r="B277" s="19"/>
      <c r="C277" s="19" t="s">
        <v>1787</v>
      </c>
      <c r="D277" s="20"/>
      <c r="E277" s="20"/>
      <c r="F277" s="20"/>
      <c r="G277" s="20"/>
      <c r="H277" s="20"/>
    </row>
    <row r="278" spans="1:8" ht="12.75">
      <c r="A278" s="88"/>
      <c r="B278" s="19"/>
      <c r="C278" s="19" t="s">
        <v>559</v>
      </c>
      <c r="D278" s="20"/>
      <c r="E278" s="20"/>
      <c r="F278" s="20"/>
      <c r="G278" s="20"/>
      <c r="H278" s="20"/>
    </row>
    <row r="279" spans="1:8" ht="12.75">
      <c r="A279" s="88" t="s">
        <v>652</v>
      </c>
      <c r="B279" s="68" t="s">
        <v>1172</v>
      </c>
      <c r="C279" s="61" t="s">
        <v>160</v>
      </c>
      <c r="D279" s="20">
        <v>594.84</v>
      </c>
      <c r="E279" s="20">
        <f>D279*1.38399295143</f>
        <v>823.2543672286213</v>
      </c>
      <c r="F279" s="20">
        <f>D279*1.38399295143</f>
        <v>823.2543672286213</v>
      </c>
      <c r="G279" s="20">
        <v>0</v>
      </c>
      <c r="H279" s="20">
        <f>D279*1.38399295143</f>
        <v>823.2543672286213</v>
      </c>
    </row>
    <row r="280" spans="1:8" ht="12.75">
      <c r="A280" s="88"/>
      <c r="B280" s="19"/>
      <c r="C280" s="61" t="s">
        <v>161</v>
      </c>
      <c r="D280" s="20"/>
      <c r="E280" s="20"/>
      <c r="F280" s="20"/>
      <c r="G280" s="20"/>
      <c r="H280" s="20"/>
    </row>
    <row r="281" spans="1:8" ht="12.75">
      <c r="A281" s="88"/>
      <c r="B281" s="19"/>
      <c r="C281" s="19" t="s">
        <v>669</v>
      </c>
      <c r="D281" s="20"/>
      <c r="E281" s="20"/>
      <c r="F281" s="20"/>
      <c r="G281" s="20"/>
      <c r="H281" s="20"/>
    </row>
    <row r="282" spans="1:8" ht="12.75">
      <c r="A282" s="88"/>
      <c r="B282" s="19"/>
      <c r="C282" s="19" t="s">
        <v>557</v>
      </c>
      <c r="D282" s="20"/>
      <c r="E282" s="20"/>
      <c r="F282" s="20"/>
      <c r="G282" s="20"/>
      <c r="H282" s="20"/>
    </row>
    <row r="283" spans="1:8" ht="12.75">
      <c r="A283" s="88"/>
      <c r="B283" s="19"/>
      <c r="C283" s="19" t="s">
        <v>1787</v>
      </c>
      <c r="D283" s="20"/>
      <c r="E283" s="20"/>
      <c r="F283" s="20"/>
      <c r="G283" s="20"/>
      <c r="H283" s="20"/>
    </row>
    <row r="284" spans="1:8" ht="12.75">
      <c r="A284" s="88"/>
      <c r="B284" s="19"/>
      <c r="C284" s="19" t="s">
        <v>559</v>
      </c>
      <c r="D284" s="20"/>
      <c r="E284" s="20"/>
      <c r="F284" s="20"/>
      <c r="G284" s="20"/>
      <c r="H284" s="20"/>
    </row>
    <row r="285" spans="1:8" ht="12.75">
      <c r="A285" s="88" t="s">
        <v>1823</v>
      </c>
      <c r="B285" s="68" t="s">
        <v>1173</v>
      </c>
      <c r="C285" s="61" t="s">
        <v>162</v>
      </c>
      <c r="D285" s="20">
        <v>20945</v>
      </c>
      <c r="E285" s="20">
        <f>D285*1.38399295143</f>
        <v>28987.732367701352</v>
      </c>
      <c r="F285" s="20">
        <f>D285*1.38399295143</f>
        <v>28987.732367701352</v>
      </c>
      <c r="G285" s="20">
        <v>0</v>
      </c>
      <c r="H285" s="20">
        <f>D285*1.38399295143</f>
        <v>28987.732367701352</v>
      </c>
    </row>
    <row r="286" spans="1:8" ht="12.75">
      <c r="A286" s="88"/>
      <c r="B286" s="19"/>
      <c r="C286" s="61" t="s">
        <v>163</v>
      </c>
      <c r="D286" s="20"/>
      <c r="E286" s="20"/>
      <c r="F286" s="20"/>
      <c r="G286" s="20"/>
      <c r="H286" s="20"/>
    </row>
    <row r="287" spans="1:8" ht="12.75">
      <c r="A287" s="88"/>
      <c r="B287" s="19"/>
      <c r="C287" s="19" t="s">
        <v>164</v>
      </c>
      <c r="D287" s="20"/>
      <c r="E287" s="20"/>
      <c r="F287" s="20"/>
      <c r="G287" s="20"/>
      <c r="H287" s="20"/>
    </row>
    <row r="288" spans="1:8" ht="12.75">
      <c r="A288" s="88"/>
      <c r="B288" s="19"/>
      <c r="C288" s="19" t="s">
        <v>557</v>
      </c>
      <c r="D288" s="20"/>
      <c r="E288" s="20"/>
      <c r="F288" s="20"/>
      <c r="G288" s="20"/>
      <c r="H288" s="20"/>
    </row>
    <row r="289" spans="1:8" ht="12.75">
      <c r="A289" s="88"/>
      <c r="B289" s="19"/>
      <c r="C289" s="19" t="s">
        <v>1792</v>
      </c>
      <c r="D289" s="20"/>
      <c r="E289" s="20"/>
      <c r="F289" s="20"/>
      <c r="G289" s="20"/>
      <c r="H289" s="20"/>
    </row>
    <row r="290" spans="1:8" ht="12.75">
      <c r="A290" s="88"/>
      <c r="B290" s="19"/>
      <c r="C290" s="19" t="s">
        <v>559</v>
      </c>
      <c r="D290" s="20"/>
      <c r="E290" s="20"/>
      <c r="F290" s="20"/>
      <c r="G290" s="20"/>
      <c r="H290" s="20"/>
    </row>
    <row r="291" spans="1:8" ht="12.75">
      <c r="A291" s="88" t="s">
        <v>1824</v>
      </c>
      <c r="B291" s="68" t="s">
        <v>1174</v>
      </c>
      <c r="C291" s="61" t="s">
        <v>1973</v>
      </c>
      <c r="D291" s="20">
        <v>42225</v>
      </c>
      <c r="E291" s="20">
        <f>D291*1.38399295143</f>
        <v>58439.10237413175</v>
      </c>
      <c r="F291" s="20">
        <f>D291*1.38399295143</f>
        <v>58439.10237413175</v>
      </c>
      <c r="G291" s="20">
        <v>0</v>
      </c>
      <c r="H291" s="20">
        <f>D291*1.38399295143</f>
        <v>58439.10237413175</v>
      </c>
    </row>
    <row r="292" spans="1:8" ht="12.75">
      <c r="A292" s="88"/>
      <c r="B292" s="19"/>
      <c r="C292" s="61" t="s">
        <v>165</v>
      </c>
      <c r="D292" s="20"/>
      <c r="E292" s="20"/>
      <c r="F292" s="20"/>
      <c r="G292" s="20"/>
      <c r="H292" s="20"/>
    </row>
    <row r="293" spans="1:8" ht="12.75">
      <c r="A293" s="88"/>
      <c r="B293" s="19"/>
      <c r="C293" s="19" t="s">
        <v>166</v>
      </c>
      <c r="D293" s="20"/>
      <c r="E293" s="20"/>
      <c r="F293" s="20"/>
      <c r="G293" s="20"/>
      <c r="H293" s="20"/>
    </row>
    <row r="294" spans="1:8" ht="12.75">
      <c r="A294" s="88"/>
      <c r="B294" s="19"/>
      <c r="C294" s="19" t="s">
        <v>557</v>
      </c>
      <c r="D294" s="20"/>
      <c r="E294" s="20"/>
      <c r="F294" s="20"/>
      <c r="G294" s="20"/>
      <c r="H294" s="20"/>
    </row>
    <row r="295" spans="1:8" ht="12.75">
      <c r="A295" s="88"/>
      <c r="B295" s="19"/>
      <c r="C295" s="19" t="s">
        <v>167</v>
      </c>
      <c r="D295" s="20"/>
      <c r="E295" s="20"/>
      <c r="F295" s="20"/>
      <c r="G295" s="20"/>
      <c r="H295" s="20"/>
    </row>
    <row r="296" spans="1:8" ht="12.75">
      <c r="A296" s="88"/>
      <c r="B296" s="19"/>
      <c r="C296" s="19" t="s">
        <v>559</v>
      </c>
      <c r="D296" s="20"/>
      <c r="E296" s="20"/>
      <c r="F296" s="20"/>
      <c r="G296" s="20"/>
      <c r="H296" s="20"/>
    </row>
    <row r="297" spans="1:8" ht="12.75">
      <c r="A297" s="88"/>
      <c r="B297" s="19"/>
      <c r="C297" s="19"/>
      <c r="D297" s="20"/>
      <c r="E297" s="20"/>
      <c r="F297" s="20"/>
      <c r="G297" s="20"/>
      <c r="H297" s="20"/>
    </row>
    <row r="298" spans="1:8" ht="12.75">
      <c r="A298" s="88" t="s">
        <v>1825</v>
      </c>
      <c r="B298" s="68" t="s">
        <v>1175</v>
      </c>
      <c r="C298" s="61" t="s">
        <v>1591</v>
      </c>
      <c r="D298" s="20">
        <v>9710.65</v>
      </c>
      <c r="E298" s="20">
        <f>D298*1.38399295143</f>
        <v>13439.471153803728</v>
      </c>
      <c r="F298" s="20">
        <f>D298*1.38399295143</f>
        <v>13439.471153803728</v>
      </c>
      <c r="G298" s="20">
        <v>0</v>
      </c>
      <c r="H298" s="20">
        <f>D298*1.38399295143</f>
        <v>13439.471153803728</v>
      </c>
    </row>
    <row r="299" spans="1:8" ht="12.75">
      <c r="A299" s="88"/>
      <c r="B299" s="19"/>
      <c r="C299" s="61" t="s">
        <v>168</v>
      </c>
      <c r="D299" s="20"/>
      <c r="E299" s="20"/>
      <c r="F299" s="20"/>
      <c r="G299" s="20"/>
      <c r="H299" s="20"/>
    </row>
    <row r="300" spans="1:8" ht="12.75">
      <c r="A300" s="88"/>
      <c r="B300" s="19"/>
      <c r="C300" s="19" t="s">
        <v>169</v>
      </c>
      <c r="D300" s="20"/>
      <c r="E300" s="20"/>
      <c r="F300" s="20"/>
      <c r="G300" s="20"/>
      <c r="H300" s="20"/>
    </row>
    <row r="301" spans="1:8" ht="12.75">
      <c r="A301" s="88"/>
      <c r="B301" s="19"/>
      <c r="C301" s="19" t="s">
        <v>557</v>
      </c>
      <c r="D301" s="20"/>
      <c r="E301" s="20"/>
      <c r="F301" s="20"/>
      <c r="G301" s="20"/>
      <c r="H301" s="20"/>
    </row>
    <row r="302" spans="1:8" ht="12.75">
      <c r="A302" s="88"/>
      <c r="B302" s="19"/>
      <c r="C302" s="19" t="s">
        <v>1787</v>
      </c>
      <c r="D302" s="20"/>
      <c r="E302" s="20"/>
      <c r="F302" s="20"/>
      <c r="G302" s="20"/>
      <c r="H302" s="20"/>
    </row>
    <row r="303" spans="1:8" ht="12.75">
      <c r="A303" s="88"/>
      <c r="B303" s="19"/>
      <c r="C303" s="19" t="s">
        <v>559</v>
      </c>
      <c r="D303" s="20"/>
      <c r="E303" s="20"/>
      <c r="F303" s="20"/>
      <c r="G303" s="20"/>
      <c r="H303" s="20"/>
    </row>
    <row r="304" spans="1:8" ht="12.75">
      <c r="A304" s="88" t="s">
        <v>1826</v>
      </c>
      <c r="B304" s="68" t="s">
        <v>1176</v>
      </c>
      <c r="C304" s="61" t="s">
        <v>2133</v>
      </c>
      <c r="D304" s="20">
        <v>560</v>
      </c>
      <c r="E304" s="20">
        <f>D304*1.38399295143</f>
        <v>775.0360528008</v>
      </c>
      <c r="F304" s="20">
        <f>D304*1.38399295143</f>
        <v>775.0360528008</v>
      </c>
      <c r="G304" s="20">
        <v>0</v>
      </c>
      <c r="H304" s="20">
        <f>D304*1.38399295143</f>
        <v>775.0360528008</v>
      </c>
    </row>
    <row r="305" spans="1:8" ht="12.75">
      <c r="A305" s="88"/>
      <c r="B305" s="19"/>
      <c r="C305" s="61" t="s">
        <v>170</v>
      </c>
      <c r="D305" s="20"/>
      <c r="E305" s="20"/>
      <c r="F305" s="20"/>
      <c r="G305" s="20"/>
      <c r="H305" s="20"/>
    </row>
    <row r="306" spans="1:8" ht="12.75">
      <c r="A306" s="88"/>
      <c r="B306" s="19"/>
      <c r="C306" s="19" t="s">
        <v>171</v>
      </c>
      <c r="D306" s="20"/>
      <c r="E306" s="20"/>
      <c r="F306" s="20"/>
      <c r="G306" s="20"/>
      <c r="H306" s="20"/>
    </row>
    <row r="307" spans="1:8" ht="12.75">
      <c r="A307" s="88"/>
      <c r="B307" s="19"/>
      <c r="C307" s="19" t="s">
        <v>557</v>
      </c>
      <c r="D307" s="20"/>
      <c r="E307" s="20"/>
      <c r="F307" s="20"/>
      <c r="G307" s="20"/>
      <c r="H307" s="20"/>
    </row>
    <row r="308" spans="1:8" ht="12.75">
      <c r="A308" s="88"/>
      <c r="B308" s="19"/>
      <c r="C308" s="19" t="s">
        <v>1792</v>
      </c>
      <c r="D308" s="20"/>
      <c r="E308" s="20"/>
      <c r="F308" s="20"/>
      <c r="G308" s="20"/>
      <c r="H308" s="20"/>
    </row>
    <row r="309" spans="1:8" ht="12.75">
      <c r="A309" s="88"/>
      <c r="B309" s="19"/>
      <c r="C309" s="19" t="s">
        <v>559</v>
      </c>
      <c r="D309" s="20"/>
      <c r="E309" s="20"/>
      <c r="F309" s="20"/>
      <c r="G309" s="20"/>
      <c r="H309" s="20"/>
    </row>
    <row r="310" spans="1:8" ht="12.75">
      <c r="A310" s="88" t="s">
        <v>1827</v>
      </c>
      <c r="B310" s="68" t="s">
        <v>1487</v>
      </c>
      <c r="C310" s="61" t="s">
        <v>1978</v>
      </c>
      <c r="D310" s="20">
        <v>1041.18</v>
      </c>
      <c r="E310" s="20">
        <f>D310*1.38399295143</f>
        <v>1440.9857811698876</v>
      </c>
      <c r="F310" s="20">
        <f>D310*1.38399295143</f>
        <v>1440.9857811698876</v>
      </c>
      <c r="G310" s="20">
        <v>0</v>
      </c>
      <c r="H310" s="20">
        <f>D310*1.38399295143</f>
        <v>1440.9857811698876</v>
      </c>
    </row>
    <row r="311" spans="1:8" ht="12.75">
      <c r="A311" s="88"/>
      <c r="B311" s="19"/>
      <c r="C311" s="61" t="s">
        <v>173</v>
      </c>
      <c r="D311" s="20"/>
      <c r="E311" s="20"/>
      <c r="F311" s="20"/>
      <c r="G311" s="20"/>
      <c r="H311" s="20"/>
    </row>
    <row r="312" spans="1:8" ht="12.75">
      <c r="A312" s="88"/>
      <c r="B312" s="19"/>
      <c r="C312" s="19" t="s">
        <v>174</v>
      </c>
      <c r="D312" s="20"/>
      <c r="E312" s="20"/>
      <c r="F312" s="20"/>
      <c r="G312" s="20"/>
      <c r="H312" s="20"/>
    </row>
    <row r="313" spans="1:8" ht="12.75">
      <c r="A313" s="88"/>
      <c r="B313" s="19"/>
      <c r="C313" s="19" t="s">
        <v>557</v>
      </c>
      <c r="D313" s="20"/>
      <c r="E313" s="20"/>
      <c r="F313" s="20"/>
      <c r="G313" s="20"/>
      <c r="H313" s="20"/>
    </row>
    <row r="314" spans="1:8" ht="12.75">
      <c r="A314" s="88"/>
      <c r="B314" s="19"/>
      <c r="C314" s="19" t="s">
        <v>1787</v>
      </c>
      <c r="D314" s="20"/>
      <c r="E314" s="20"/>
      <c r="F314" s="20"/>
      <c r="G314" s="20"/>
      <c r="H314" s="20"/>
    </row>
    <row r="315" spans="1:8" ht="12.75">
      <c r="A315" s="88"/>
      <c r="B315" s="19"/>
      <c r="C315" s="19" t="s">
        <v>559</v>
      </c>
      <c r="D315" s="20"/>
      <c r="E315" s="20"/>
      <c r="F315" s="20"/>
      <c r="G315" s="20"/>
      <c r="H315" s="20"/>
    </row>
    <row r="316" spans="1:8" ht="12.75">
      <c r="A316" s="88" t="s">
        <v>1828</v>
      </c>
      <c r="B316" s="68" t="s">
        <v>1488</v>
      </c>
      <c r="C316" s="61" t="s">
        <v>175</v>
      </c>
      <c r="D316" s="20">
        <v>359.64</v>
      </c>
      <c r="E316" s="20">
        <f>D316*1.38399295143</f>
        <v>497.7392250522852</v>
      </c>
      <c r="F316" s="20">
        <f>D316*1.38399295143</f>
        <v>497.7392250522852</v>
      </c>
      <c r="G316" s="20">
        <v>0</v>
      </c>
      <c r="H316" s="20">
        <f>D316*1.38399295143</f>
        <v>497.7392250522852</v>
      </c>
    </row>
    <row r="317" spans="1:8" ht="12.75">
      <c r="A317" s="88"/>
      <c r="B317" s="19"/>
      <c r="C317" s="61" t="s">
        <v>176</v>
      </c>
      <c r="D317" s="20"/>
      <c r="E317" s="20"/>
      <c r="F317" s="20"/>
      <c r="G317" s="20"/>
      <c r="H317" s="20"/>
    </row>
    <row r="318" spans="1:8" ht="12.75">
      <c r="A318" s="88"/>
      <c r="B318" s="19"/>
      <c r="C318" s="19" t="s">
        <v>1767</v>
      </c>
      <c r="D318" s="20"/>
      <c r="E318" s="20"/>
      <c r="F318" s="20"/>
      <c r="G318" s="20"/>
      <c r="H318" s="20"/>
    </row>
    <row r="319" spans="1:8" ht="12.75">
      <c r="A319" s="88"/>
      <c r="B319" s="19"/>
      <c r="C319" s="19" t="s">
        <v>557</v>
      </c>
      <c r="D319" s="20"/>
      <c r="E319" s="20"/>
      <c r="F319" s="20"/>
      <c r="G319" s="20"/>
      <c r="H319" s="20"/>
    </row>
    <row r="320" spans="1:8" ht="12.75">
      <c r="A320" s="88"/>
      <c r="B320" s="19"/>
      <c r="C320" s="19" t="s">
        <v>1787</v>
      </c>
      <c r="D320" s="20"/>
      <c r="E320" s="20"/>
      <c r="F320" s="20"/>
      <c r="G320" s="20"/>
      <c r="H320" s="20"/>
    </row>
    <row r="321" spans="1:8" ht="12.75">
      <c r="A321" s="89"/>
      <c r="B321" s="21"/>
      <c r="C321" s="21" t="s">
        <v>559</v>
      </c>
      <c r="D321" s="22"/>
      <c r="E321" s="22"/>
      <c r="F321" s="22"/>
      <c r="G321" s="22"/>
      <c r="H321" s="22"/>
    </row>
    <row r="322" spans="1:8" ht="12.75">
      <c r="A322" s="90"/>
      <c r="B322" s="9"/>
      <c r="C322" s="9"/>
      <c r="D322" s="6"/>
      <c r="E322" s="6"/>
      <c r="F322" s="6"/>
      <c r="G322" s="6"/>
      <c r="H322" s="6"/>
    </row>
    <row r="323" spans="1:8" ht="12.75">
      <c r="A323" s="90"/>
      <c r="B323" s="9"/>
      <c r="C323" s="9"/>
      <c r="D323" s="6"/>
      <c r="E323" s="6"/>
      <c r="F323" s="6"/>
      <c r="G323" s="6"/>
      <c r="H323" s="6"/>
    </row>
    <row r="324" spans="1:8" ht="12.75">
      <c r="A324" s="9"/>
      <c r="B324" s="9"/>
      <c r="C324" s="9"/>
      <c r="D324" s="6"/>
      <c r="E324" s="6"/>
      <c r="F324" s="6"/>
      <c r="G324" s="6"/>
      <c r="H324" s="6"/>
    </row>
    <row r="325" spans="1:8" ht="12.75">
      <c r="A325" s="9"/>
      <c r="B325" s="9"/>
      <c r="C325" s="9"/>
      <c r="D325" s="6"/>
      <c r="E325" s="6"/>
      <c r="F325" s="6"/>
      <c r="G325" s="6"/>
      <c r="H325" s="6"/>
    </row>
    <row r="326" spans="1:8" ht="12.75">
      <c r="A326" s="9"/>
      <c r="B326" s="9"/>
      <c r="C326" s="9"/>
      <c r="D326" s="6"/>
      <c r="E326" s="6"/>
      <c r="F326" s="6"/>
      <c r="G326" s="6"/>
      <c r="H326" s="6"/>
    </row>
    <row r="327" spans="1:8" ht="12.75">
      <c r="A327" s="5" t="s">
        <v>537</v>
      </c>
      <c r="B327" s="5"/>
      <c r="C327" s="5"/>
      <c r="D327" s="6"/>
      <c r="E327" s="8" t="s">
        <v>423</v>
      </c>
      <c r="F327" s="6"/>
      <c r="H327" s="8"/>
    </row>
    <row r="328" spans="1:8" ht="12.75">
      <c r="A328" s="5" t="s">
        <v>538</v>
      </c>
      <c r="B328" s="5"/>
      <c r="C328" s="5"/>
      <c r="D328" s="6"/>
      <c r="E328" s="8" t="s">
        <v>539</v>
      </c>
      <c r="F328" s="6"/>
      <c r="H328" s="8"/>
    </row>
    <row r="329" spans="1:8" ht="12.75">
      <c r="A329" s="5" t="s">
        <v>540</v>
      </c>
      <c r="B329" s="5"/>
      <c r="C329" s="5"/>
      <c r="D329" s="6"/>
      <c r="E329" s="7"/>
      <c r="F329" s="7"/>
      <c r="G329" s="6"/>
      <c r="H329" s="6"/>
    </row>
    <row r="330" spans="1:8" ht="20.25">
      <c r="A330" s="95" t="s">
        <v>415</v>
      </c>
      <c r="B330" s="95"/>
      <c r="C330" s="95"/>
      <c r="D330" s="95"/>
      <c r="E330" s="95"/>
      <c r="F330" s="95"/>
      <c r="G330" s="95"/>
      <c r="H330" s="95"/>
    </row>
    <row r="331" spans="1:8" ht="12.75">
      <c r="A331" s="9"/>
      <c r="B331" s="9"/>
      <c r="C331" s="9"/>
      <c r="D331" s="6"/>
      <c r="E331" s="6"/>
      <c r="F331" s="6"/>
      <c r="G331" s="6"/>
      <c r="H331" s="6"/>
    </row>
    <row r="332" spans="1:8" ht="12.75">
      <c r="A332" s="5" t="s">
        <v>541</v>
      </c>
      <c r="B332" s="5"/>
      <c r="C332" s="5"/>
      <c r="D332" s="5"/>
      <c r="E332" s="6"/>
      <c r="F332" s="6"/>
      <c r="G332" s="6"/>
      <c r="H332" s="6"/>
    </row>
    <row r="333" spans="1:8" ht="12.75">
      <c r="A333" s="9"/>
      <c r="B333" s="9"/>
      <c r="C333" s="9"/>
      <c r="D333" s="6"/>
      <c r="E333" s="6"/>
      <c r="F333" s="6"/>
      <c r="G333" s="6"/>
      <c r="H333" s="6"/>
    </row>
    <row r="334" spans="1:8" ht="12.75">
      <c r="A334" s="9"/>
      <c r="B334" s="9"/>
      <c r="C334" s="9"/>
      <c r="D334" s="6"/>
      <c r="E334" s="6"/>
      <c r="F334" s="6"/>
      <c r="G334" s="6"/>
      <c r="H334" s="6"/>
    </row>
    <row r="335" spans="1:8" ht="12.75">
      <c r="A335" s="10"/>
      <c r="B335" s="10"/>
      <c r="C335" s="10"/>
      <c r="D335" s="10" t="s">
        <v>543</v>
      </c>
      <c r="E335" s="10" t="s">
        <v>542</v>
      </c>
      <c r="F335" s="10" t="s">
        <v>544</v>
      </c>
      <c r="G335" s="10" t="s">
        <v>1187</v>
      </c>
      <c r="H335" s="10" t="s">
        <v>544</v>
      </c>
    </row>
    <row r="336" spans="1:8" ht="12.75">
      <c r="A336" s="11" t="s">
        <v>547</v>
      </c>
      <c r="B336" s="11" t="s">
        <v>548</v>
      </c>
      <c r="C336" s="11" t="s">
        <v>549</v>
      </c>
      <c r="D336" s="11" t="s">
        <v>550</v>
      </c>
      <c r="E336" s="11" t="s">
        <v>551</v>
      </c>
      <c r="F336" s="11" t="s">
        <v>424</v>
      </c>
      <c r="G336" s="11" t="s">
        <v>1188</v>
      </c>
      <c r="H336" s="11" t="s">
        <v>424</v>
      </c>
    </row>
    <row r="337" spans="1:8" ht="12.75">
      <c r="A337" s="12"/>
      <c r="B337" s="12"/>
      <c r="C337" s="12"/>
      <c r="D337" s="12" t="s">
        <v>553</v>
      </c>
      <c r="E337" s="12">
        <v>2007</v>
      </c>
      <c r="F337" s="12">
        <v>2006</v>
      </c>
      <c r="G337" s="12">
        <v>2007</v>
      </c>
      <c r="H337" s="12">
        <v>2007</v>
      </c>
    </row>
    <row r="338" spans="1:8" ht="12.75">
      <c r="A338" s="87" t="s">
        <v>1829</v>
      </c>
      <c r="B338" s="68" t="s">
        <v>1489</v>
      </c>
      <c r="C338" s="60" t="s">
        <v>175</v>
      </c>
      <c r="D338" s="18">
        <v>359.64</v>
      </c>
      <c r="E338" s="35">
        <f>D338*1.38399295143</f>
        <v>497.7392250522852</v>
      </c>
      <c r="F338" s="35">
        <f>D338*1.38399295143</f>
        <v>497.7392250522852</v>
      </c>
      <c r="G338" s="35">
        <v>0</v>
      </c>
      <c r="H338" s="35">
        <f>D338*1.38399295143</f>
        <v>497.7392250522852</v>
      </c>
    </row>
    <row r="339" spans="1:8" ht="12.75">
      <c r="A339" s="88"/>
      <c r="B339" s="19"/>
      <c r="C339" s="19" t="s">
        <v>177</v>
      </c>
      <c r="D339" s="20"/>
      <c r="E339" s="20"/>
      <c r="F339" s="20"/>
      <c r="G339" s="20"/>
      <c r="H339" s="20"/>
    </row>
    <row r="340" spans="1:8" ht="12.75">
      <c r="A340" s="88"/>
      <c r="B340" s="19"/>
      <c r="C340" s="19" t="s">
        <v>1767</v>
      </c>
      <c r="D340" s="20"/>
      <c r="E340" s="20"/>
      <c r="F340" s="20"/>
      <c r="G340" s="20"/>
      <c r="H340" s="20"/>
    </row>
    <row r="341" spans="1:8" ht="12.75">
      <c r="A341" s="88"/>
      <c r="B341" s="19"/>
      <c r="C341" s="19" t="s">
        <v>557</v>
      </c>
      <c r="D341" s="20"/>
      <c r="E341" s="20"/>
      <c r="F341" s="20"/>
      <c r="G341" s="20"/>
      <c r="H341" s="20"/>
    </row>
    <row r="342" spans="1:8" ht="12.75">
      <c r="A342" s="88"/>
      <c r="B342" s="19"/>
      <c r="C342" s="19" t="s">
        <v>1787</v>
      </c>
      <c r="D342" s="20"/>
      <c r="E342" s="20"/>
      <c r="F342" s="20"/>
      <c r="G342" s="20"/>
      <c r="H342" s="20"/>
    </row>
    <row r="343" spans="1:8" ht="12.75">
      <c r="A343" s="88"/>
      <c r="B343" s="19"/>
      <c r="C343" s="19" t="s">
        <v>559</v>
      </c>
      <c r="D343" s="20"/>
      <c r="E343" s="20"/>
      <c r="F343" s="20"/>
      <c r="G343" s="20"/>
      <c r="H343" s="20"/>
    </row>
    <row r="344" spans="1:8" ht="12.75">
      <c r="A344" s="88" t="s">
        <v>1830</v>
      </c>
      <c r="B344" s="68" t="s">
        <v>1490</v>
      </c>
      <c r="C344" s="61" t="s">
        <v>175</v>
      </c>
      <c r="D344" s="20">
        <v>359.64</v>
      </c>
      <c r="E344" s="20">
        <f>D344*1.38399295143</f>
        <v>497.7392250522852</v>
      </c>
      <c r="F344" s="20">
        <f>D344*1.38399295143</f>
        <v>497.7392250522852</v>
      </c>
      <c r="G344" s="20">
        <v>0</v>
      </c>
      <c r="H344" s="20">
        <f>D344*1.38399295143</f>
        <v>497.7392250522852</v>
      </c>
    </row>
    <row r="345" spans="1:8" ht="12.75">
      <c r="A345" s="88"/>
      <c r="B345" s="19"/>
      <c r="C345" s="19" t="s">
        <v>177</v>
      </c>
      <c r="D345" s="20"/>
      <c r="E345" s="20"/>
      <c r="F345" s="20"/>
      <c r="G345" s="20"/>
      <c r="H345" s="20"/>
    </row>
    <row r="346" spans="1:8" ht="12.75">
      <c r="A346" s="88"/>
      <c r="B346" s="19"/>
      <c r="C346" s="19" t="s">
        <v>1767</v>
      </c>
      <c r="D346" s="20"/>
      <c r="E346" s="20"/>
      <c r="F346" s="20"/>
      <c r="G346" s="20"/>
      <c r="H346" s="20"/>
    </row>
    <row r="347" spans="1:8" ht="12.75">
      <c r="A347" s="88"/>
      <c r="B347" s="19"/>
      <c r="C347" s="19" t="s">
        <v>557</v>
      </c>
      <c r="D347" s="20"/>
      <c r="E347" s="20"/>
      <c r="F347" s="20"/>
      <c r="G347" s="20"/>
      <c r="H347" s="20"/>
    </row>
    <row r="348" spans="1:8" ht="12.75">
      <c r="A348" s="88"/>
      <c r="B348" s="19"/>
      <c r="C348" s="19" t="s">
        <v>1787</v>
      </c>
      <c r="D348" s="20"/>
      <c r="E348" s="20"/>
      <c r="F348" s="20"/>
      <c r="G348" s="20"/>
      <c r="H348" s="20"/>
    </row>
    <row r="349" spans="1:8" ht="12.75">
      <c r="A349" s="88"/>
      <c r="B349" s="19"/>
      <c r="C349" s="19" t="s">
        <v>559</v>
      </c>
      <c r="D349" s="20"/>
      <c r="E349" s="20"/>
      <c r="F349" s="20"/>
      <c r="G349" s="20"/>
      <c r="H349" s="20"/>
    </row>
    <row r="350" spans="1:8" ht="12.75">
      <c r="A350" s="88" t="s">
        <v>1831</v>
      </c>
      <c r="B350" s="68" t="s">
        <v>1491</v>
      </c>
      <c r="C350" s="61" t="s">
        <v>178</v>
      </c>
      <c r="D350" s="20">
        <v>869.5</v>
      </c>
      <c r="E350" s="20">
        <f>D350*1.38399295143</f>
        <v>1203.381871268385</v>
      </c>
      <c r="F350" s="20">
        <f>D350*1.38399295143</f>
        <v>1203.381871268385</v>
      </c>
      <c r="G350" s="20">
        <v>0</v>
      </c>
      <c r="H350" s="20">
        <f>D350*1.38399295143</f>
        <v>1203.381871268385</v>
      </c>
    </row>
    <row r="351" spans="1:8" ht="12.75">
      <c r="A351" s="88"/>
      <c r="B351" s="19"/>
      <c r="C351" s="19" t="s">
        <v>179</v>
      </c>
      <c r="D351" s="20"/>
      <c r="E351" s="20"/>
      <c r="F351" s="20"/>
      <c r="G351" s="20"/>
      <c r="H351" s="20"/>
    </row>
    <row r="352" spans="1:8" ht="12.75">
      <c r="A352" s="88"/>
      <c r="B352" s="19"/>
      <c r="C352" s="19" t="s">
        <v>180</v>
      </c>
      <c r="D352" s="20"/>
      <c r="E352" s="20"/>
      <c r="F352" s="20"/>
      <c r="G352" s="20"/>
      <c r="H352" s="20"/>
    </row>
    <row r="353" spans="1:8" ht="12.75">
      <c r="A353" s="88"/>
      <c r="B353" s="19"/>
      <c r="C353" s="19" t="s">
        <v>557</v>
      </c>
      <c r="D353" s="20"/>
      <c r="E353" s="20"/>
      <c r="F353" s="20"/>
      <c r="G353" s="20"/>
      <c r="H353" s="20"/>
    </row>
    <row r="354" spans="1:8" ht="12.75">
      <c r="A354" s="88"/>
      <c r="B354" s="19"/>
      <c r="C354" s="19" t="s">
        <v>181</v>
      </c>
      <c r="D354" s="20"/>
      <c r="E354" s="20"/>
      <c r="F354" s="20"/>
      <c r="G354" s="20"/>
      <c r="H354" s="20"/>
    </row>
    <row r="355" spans="1:8" ht="12.75">
      <c r="A355" s="88"/>
      <c r="B355" s="19"/>
      <c r="C355" s="19" t="s">
        <v>559</v>
      </c>
      <c r="D355" s="20"/>
      <c r="E355" s="20"/>
      <c r="F355" s="20"/>
      <c r="G355" s="20"/>
      <c r="H355" s="20"/>
    </row>
    <row r="356" spans="1:8" ht="12.75">
      <c r="A356" s="88"/>
      <c r="B356" s="19"/>
      <c r="C356" s="19"/>
      <c r="D356" s="20"/>
      <c r="E356" s="20"/>
      <c r="F356" s="20"/>
      <c r="G356" s="20"/>
      <c r="H356" s="20"/>
    </row>
    <row r="357" spans="1:8" ht="12.75">
      <c r="A357" s="88" t="s">
        <v>1832</v>
      </c>
      <c r="B357" s="68" t="s">
        <v>1492</v>
      </c>
      <c r="C357" s="61" t="s">
        <v>178</v>
      </c>
      <c r="D357" s="20">
        <v>869.5</v>
      </c>
      <c r="E357" s="20">
        <f>D357*1.38399295143</f>
        <v>1203.381871268385</v>
      </c>
      <c r="F357" s="20">
        <f>D357*1.38399295143</f>
        <v>1203.381871268385</v>
      </c>
      <c r="G357" s="20">
        <v>0</v>
      </c>
      <c r="H357" s="20">
        <f>D357*1.38399295143</f>
        <v>1203.381871268385</v>
      </c>
    </row>
    <row r="358" spans="1:8" ht="12.75">
      <c r="A358" s="88"/>
      <c r="B358" s="19"/>
      <c r="C358" s="19" t="s">
        <v>179</v>
      </c>
      <c r="D358" s="20"/>
      <c r="E358" s="20"/>
      <c r="F358" s="20"/>
      <c r="G358" s="20"/>
      <c r="H358" s="20"/>
    </row>
    <row r="359" spans="1:8" ht="12.75">
      <c r="A359" s="88"/>
      <c r="B359" s="19"/>
      <c r="C359" s="19" t="s">
        <v>180</v>
      </c>
      <c r="D359" s="20"/>
      <c r="E359" s="20"/>
      <c r="F359" s="20"/>
      <c r="G359" s="20"/>
      <c r="H359" s="20"/>
    </row>
    <row r="360" spans="1:8" ht="12.75">
      <c r="A360" s="88"/>
      <c r="B360" s="19"/>
      <c r="C360" s="19" t="s">
        <v>557</v>
      </c>
      <c r="D360" s="20"/>
      <c r="E360" s="20"/>
      <c r="F360" s="20"/>
      <c r="G360" s="20"/>
      <c r="H360" s="20"/>
    </row>
    <row r="361" spans="1:8" ht="12.75">
      <c r="A361" s="88"/>
      <c r="B361" s="19"/>
      <c r="C361" s="19" t="s">
        <v>181</v>
      </c>
      <c r="D361" s="20"/>
      <c r="E361" s="20"/>
      <c r="F361" s="20"/>
      <c r="G361" s="20"/>
      <c r="H361" s="20"/>
    </row>
    <row r="362" spans="1:8" ht="12.75">
      <c r="A362" s="88"/>
      <c r="B362" s="19"/>
      <c r="C362" s="19" t="s">
        <v>559</v>
      </c>
      <c r="D362" s="20"/>
      <c r="E362" s="20"/>
      <c r="F362" s="20"/>
      <c r="G362" s="20"/>
      <c r="H362" s="20"/>
    </row>
    <row r="363" spans="1:8" ht="12.75">
      <c r="A363" s="88" t="s">
        <v>1833</v>
      </c>
      <c r="B363" t="s">
        <v>1493</v>
      </c>
      <c r="C363" s="61" t="s">
        <v>178</v>
      </c>
      <c r="D363" s="20">
        <v>869.5</v>
      </c>
      <c r="E363" s="20">
        <f>D363*1.38399295143</f>
        <v>1203.381871268385</v>
      </c>
      <c r="F363" s="20">
        <f>D363*1.38399295143</f>
        <v>1203.381871268385</v>
      </c>
      <c r="G363" s="20">
        <v>0</v>
      </c>
      <c r="H363" s="20">
        <f>D363*1.38399295143</f>
        <v>1203.381871268385</v>
      </c>
    </row>
    <row r="364" spans="1:8" ht="12.75">
      <c r="A364" s="88"/>
      <c r="B364" s="19"/>
      <c r="C364" s="19" t="s">
        <v>179</v>
      </c>
      <c r="D364" s="20"/>
      <c r="E364" s="20"/>
      <c r="F364" s="20"/>
      <c r="G364" s="20"/>
      <c r="H364" s="20"/>
    </row>
    <row r="365" spans="1:8" ht="12.75">
      <c r="A365" s="88"/>
      <c r="B365" s="19"/>
      <c r="C365" s="19" t="s">
        <v>182</v>
      </c>
      <c r="D365" s="20"/>
      <c r="E365" s="20"/>
      <c r="F365" s="20"/>
      <c r="G365" s="20"/>
      <c r="H365" s="20"/>
    </row>
    <row r="366" spans="1:8" ht="12.75">
      <c r="A366" s="88"/>
      <c r="B366" s="19"/>
      <c r="C366" s="19" t="s">
        <v>557</v>
      </c>
      <c r="D366" s="20"/>
      <c r="E366" s="20"/>
      <c r="F366" s="20"/>
      <c r="G366" s="20"/>
      <c r="H366" s="20"/>
    </row>
    <row r="367" spans="1:8" ht="12.75">
      <c r="A367" s="88"/>
      <c r="B367" s="19"/>
      <c r="C367" s="19" t="s">
        <v>181</v>
      </c>
      <c r="D367" s="20"/>
      <c r="E367" s="20"/>
      <c r="F367" s="20"/>
      <c r="G367" s="20"/>
      <c r="H367" s="20"/>
    </row>
    <row r="368" spans="1:8" ht="12.75">
      <c r="A368" s="88"/>
      <c r="B368" s="19"/>
      <c r="C368" s="19" t="s">
        <v>559</v>
      </c>
      <c r="D368" s="20"/>
      <c r="E368" s="20"/>
      <c r="F368" s="20"/>
      <c r="G368" s="20"/>
      <c r="H368" s="20"/>
    </row>
    <row r="369" spans="1:8" ht="12.75">
      <c r="A369" s="88" t="s">
        <v>1834</v>
      </c>
      <c r="B369" s="68" t="s">
        <v>1494</v>
      </c>
      <c r="C369" s="61" t="s">
        <v>183</v>
      </c>
      <c r="D369" s="20">
        <v>1461.5</v>
      </c>
      <c r="E369" s="20">
        <f>D369*1.38399295143</f>
        <v>2022.705698514945</v>
      </c>
      <c r="F369" s="20">
        <f>D369*1.38399295143</f>
        <v>2022.705698514945</v>
      </c>
      <c r="G369" s="20">
        <v>0</v>
      </c>
      <c r="H369" s="20">
        <f>D369*1.38399295143</f>
        <v>2022.705698514945</v>
      </c>
    </row>
    <row r="370" spans="1:8" ht="12.75">
      <c r="A370" s="88"/>
      <c r="B370" s="19"/>
      <c r="C370" s="19" t="s">
        <v>184</v>
      </c>
      <c r="D370" s="20"/>
      <c r="E370" s="20"/>
      <c r="F370" s="20"/>
      <c r="G370" s="20"/>
      <c r="H370" s="20"/>
    </row>
    <row r="371" spans="1:8" ht="12.75">
      <c r="A371" s="88"/>
      <c r="B371" s="19"/>
      <c r="C371" s="19" t="s">
        <v>185</v>
      </c>
      <c r="D371" s="20"/>
      <c r="E371" s="20"/>
      <c r="F371" s="20"/>
      <c r="G371" s="20"/>
      <c r="H371" s="20"/>
    </row>
    <row r="372" spans="1:8" ht="12.75">
      <c r="A372" s="88"/>
      <c r="B372" s="19"/>
      <c r="C372" s="19" t="s">
        <v>557</v>
      </c>
      <c r="D372" s="20"/>
      <c r="E372" s="20"/>
      <c r="F372" s="20"/>
      <c r="G372" s="20"/>
      <c r="H372" s="20"/>
    </row>
    <row r="373" spans="1:8" ht="12.75">
      <c r="A373" s="88"/>
      <c r="B373" s="19"/>
      <c r="C373" s="19" t="s">
        <v>1792</v>
      </c>
      <c r="D373" s="20"/>
      <c r="E373" s="20"/>
      <c r="F373" s="20"/>
      <c r="G373" s="20"/>
      <c r="H373" s="20"/>
    </row>
    <row r="374" spans="1:8" ht="12.75">
      <c r="A374" s="88"/>
      <c r="B374" s="19"/>
      <c r="C374" s="19" t="s">
        <v>559</v>
      </c>
      <c r="D374" s="20"/>
      <c r="E374" s="20"/>
      <c r="F374" s="20"/>
      <c r="G374" s="20"/>
      <c r="H374" s="20"/>
    </row>
    <row r="375" spans="1:8" ht="12.75">
      <c r="A375" s="88" t="s">
        <v>1835</v>
      </c>
      <c r="B375" s="68" t="s">
        <v>1495</v>
      </c>
      <c r="C375" s="61" t="s">
        <v>186</v>
      </c>
      <c r="D375" s="20">
        <v>18000</v>
      </c>
      <c r="E375" s="20">
        <f>D375*1.38399295143</f>
        <v>24911.87312574</v>
      </c>
      <c r="F375" s="20">
        <f>D375*1.38399295143</f>
        <v>24911.87312574</v>
      </c>
      <c r="G375" s="20">
        <v>0</v>
      </c>
      <c r="H375" s="20">
        <f>D375*1.38399295143</f>
        <v>24911.87312574</v>
      </c>
    </row>
    <row r="376" spans="1:8" ht="12.75">
      <c r="A376" s="88"/>
      <c r="B376" s="19"/>
      <c r="C376" s="19" t="s">
        <v>187</v>
      </c>
      <c r="D376" s="20"/>
      <c r="E376" s="20"/>
      <c r="F376" s="20"/>
      <c r="G376" s="20"/>
      <c r="H376" s="20"/>
    </row>
    <row r="377" spans="1:8" ht="12.75">
      <c r="A377" s="88"/>
      <c r="B377" s="19"/>
      <c r="C377" s="19" t="s">
        <v>188</v>
      </c>
      <c r="D377" s="20"/>
      <c r="E377" s="20"/>
      <c r="F377" s="20"/>
      <c r="G377" s="20"/>
      <c r="H377" s="20"/>
    </row>
    <row r="378" spans="1:8" ht="12.75">
      <c r="A378" s="88"/>
      <c r="B378" s="19"/>
      <c r="C378" s="19" t="s">
        <v>557</v>
      </c>
      <c r="D378" s="20"/>
      <c r="E378" s="20"/>
      <c r="F378" s="20"/>
      <c r="G378" s="20"/>
      <c r="H378" s="20"/>
    </row>
    <row r="379" spans="1:8" ht="12.75">
      <c r="A379" s="88"/>
      <c r="B379" s="19"/>
      <c r="C379" s="19" t="s">
        <v>189</v>
      </c>
      <c r="D379" s="20"/>
      <c r="E379" s="20"/>
      <c r="F379" s="20"/>
      <c r="G379" s="20"/>
      <c r="H379" s="20"/>
    </row>
    <row r="380" spans="1:8" ht="12.75">
      <c r="A380" s="88"/>
      <c r="B380" s="19"/>
      <c r="C380" s="19" t="s">
        <v>190</v>
      </c>
      <c r="D380" s="20"/>
      <c r="E380" s="20"/>
      <c r="F380" s="20"/>
      <c r="G380" s="20"/>
      <c r="H380" s="20"/>
    </row>
    <row r="381" spans="1:8" ht="12.75">
      <c r="A381" s="88" t="s">
        <v>1836</v>
      </c>
      <c r="B381" s="68" t="s">
        <v>1496</v>
      </c>
      <c r="C381" s="61" t="s">
        <v>191</v>
      </c>
      <c r="D381" s="20">
        <v>24507.93</v>
      </c>
      <c r="E381" s="20">
        <f>D381*1.38399295143</f>
        <v>33918.80237413984</v>
      </c>
      <c r="F381" s="20">
        <f>D381*1.38399295143</f>
        <v>33918.80237413984</v>
      </c>
      <c r="G381" s="20">
        <v>0</v>
      </c>
      <c r="H381" s="20">
        <f>D381*1.38399295143</f>
        <v>33918.80237413984</v>
      </c>
    </row>
    <row r="382" spans="1:8" ht="12.75">
      <c r="A382" s="88"/>
      <c r="B382" s="19"/>
      <c r="C382" s="19" t="s">
        <v>192</v>
      </c>
      <c r="D382" s="20"/>
      <c r="E382" s="20"/>
      <c r="F382" s="20"/>
      <c r="G382" s="20"/>
      <c r="H382" s="20"/>
    </row>
    <row r="383" spans="1:8" ht="12.75">
      <c r="A383" s="88"/>
      <c r="B383" s="19"/>
      <c r="C383" s="19" t="s">
        <v>1077</v>
      </c>
      <c r="D383" s="20"/>
      <c r="E383" s="20"/>
      <c r="F383" s="20"/>
      <c r="G383" s="20"/>
      <c r="H383" s="20"/>
    </row>
    <row r="384" spans="1:8" ht="12.75">
      <c r="A384" s="88"/>
      <c r="B384" s="19"/>
      <c r="C384" s="19" t="s">
        <v>2032</v>
      </c>
      <c r="D384" s="20"/>
      <c r="E384" s="20"/>
      <c r="F384" s="20"/>
      <c r="G384" s="20"/>
      <c r="H384" s="20"/>
    </row>
    <row r="385" spans="1:8" ht="12.75">
      <c r="A385" s="88"/>
      <c r="B385" s="19"/>
      <c r="C385" s="19" t="s">
        <v>557</v>
      </c>
      <c r="D385" s="20"/>
      <c r="E385" s="20"/>
      <c r="F385" s="20"/>
      <c r="G385" s="20"/>
      <c r="H385" s="20"/>
    </row>
    <row r="386" spans="1:8" ht="12.75">
      <c r="A386" s="88"/>
      <c r="B386" s="19"/>
      <c r="C386" s="19" t="s">
        <v>2033</v>
      </c>
      <c r="D386" s="20"/>
      <c r="E386" s="20"/>
      <c r="F386" s="20"/>
      <c r="G386" s="20"/>
      <c r="H386" s="20"/>
    </row>
    <row r="387" spans="1:8" ht="12.75">
      <c r="A387" s="88"/>
      <c r="B387" s="19"/>
      <c r="C387" s="19" t="s">
        <v>2034</v>
      </c>
      <c r="D387" s="20"/>
      <c r="E387" s="20"/>
      <c r="F387" s="20"/>
      <c r="G387" s="20"/>
      <c r="H387" s="20"/>
    </row>
    <row r="388" spans="1:8" ht="12.75">
      <c r="A388" s="88" t="s">
        <v>1837</v>
      </c>
      <c r="B388" s="68" t="s">
        <v>1497</v>
      </c>
      <c r="C388" s="61" t="s">
        <v>2035</v>
      </c>
      <c r="D388" s="20">
        <v>987.84</v>
      </c>
      <c r="E388" s="20">
        <f>D388*1.38399295143</f>
        <v>1367.1635971406113</v>
      </c>
      <c r="F388" s="20">
        <f>D388*1.38399295143</f>
        <v>1367.1635971406113</v>
      </c>
      <c r="G388" s="20">
        <v>0</v>
      </c>
      <c r="H388" s="20">
        <f>D388*1.38399295143</f>
        <v>1367.1635971406113</v>
      </c>
    </row>
    <row r="389" spans="1:8" ht="12.75">
      <c r="A389" s="88"/>
      <c r="B389" s="19"/>
      <c r="C389" s="61" t="s">
        <v>2036</v>
      </c>
      <c r="D389" s="20"/>
      <c r="E389" s="20"/>
      <c r="F389" s="20"/>
      <c r="G389" s="20"/>
      <c r="H389" s="20"/>
    </row>
    <row r="390" spans="1:8" ht="12.75">
      <c r="A390" s="88"/>
      <c r="B390" s="19"/>
      <c r="C390" s="19" t="s">
        <v>669</v>
      </c>
      <c r="D390" s="20"/>
      <c r="E390" s="20"/>
      <c r="F390" s="20"/>
      <c r="G390" s="20"/>
      <c r="H390" s="20"/>
    </row>
    <row r="391" spans="1:8" ht="12.75">
      <c r="A391" s="88"/>
      <c r="B391" s="19"/>
      <c r="C391" s="19" t="s">
        <v>557</v>
      </c>
      <c r="D391" s="20"/>
      <c r="E391" s="20"/>
      <c r="F391" s="20"/>
      <c r="G391" s="20"/>
      <c r="H391" s="20"/>
    </row>
    <row r="392" spans="1:8" ht="12.75">
      <c r="A392" s="88"/>
      <c r="B392" s="19"/>
      <c r="C392" s="19" t="s">
        <v>1787</v>
      </c>
      <c r="D392" s="20"/>
      <c r="E392" s="20"/>
      <c r="F392" s="20"/>
      <c r="G392" s="20"/>
      <c r="H392" s="20"/>
    </row>
    <row r="393" spans="1:8" ht="12.75">
      <c r="A393" s="89"/>
      <c r="B393" s="21"/>
      <c r="C393" s="21" t="s">
        <v>559</v>
      </c>
      <c r="D393" s="22"/>
      <c r="E393" s="22"/>
      <c r="F393" s="22"/>
      <c r="G393" s="22"/>
      <c r="H393" s="22"/>
    </row>
    <row r="394" spans="1:8" ht="12.75">
      <c r="A394" s="90"/>
      <c r="B394" s="9"/>
      <c r="C394" s="9"/>
      <c r="D394" s="6"/>
      <c r="E394" s="6"/>
      <c r="F394" s="6"/>
      <c r="G394" s="6"/>
      <c r="H394" s="6"/>
    </row>
    <row r="395" spans="1:8" ht="12.75">
      <c r="A395" s="90"/>
      <c r="B395" s="9"/>
      <c r="C395" s="9"/>
      <c r="D395" s="6"/>
      <c r="E395" s="6"/>
      <c r="F395" s="6"/>
      <c r="G395" s="6"/>
      <c r="H395" s="6"/>
    </row>
    <row r="396" spans="1:8" ht="12.75">
      <c r="A396" s="90"/>
      <c r="B396" s="9"/>
      <c r="C396" s="9"/>
      <c r="D396" s="6"/>
      <c r="E396" s="6"/>
      <c r="F396" s="6"/>
      <c r="G396" s="6"/>
      <c r="H396" s="6"/>
    </row>
    <row r="397" spans="1:8" ht="12.75">
      <c r="A397" s="9"/>
      <c r="B397" s="9"/>
      <c r="C397" s="9"/>
      <c r="D397" s="6"/>
      <c r="E397" s="6"/>
      <c r="F397" s="6"/>
      <c r="G397" s="6"/>
      <c r="H397" s="6"/>
    </row>
    <row r="398" spans="1:8" ht="12.75">
      <c r="A398" s="5" t="s">
        <v>537</v>
      </c>
      <c r="B398" s="5"/>
      <c r="C398" s="5"/>
      <c r="D398" s="6"/>
      <c r="E398" s="8" t="s">
        <v>423</v>
      </c>
      <c r="F398" s="6"/>
      <c r="H398" s="8"/>
    </row>
    <row r="399" spans="1:8" ht="12.75">
      <c r="A399" s="5" t="s">
        <v>538</v>
      </c>
      <c r="B399" s="5"/>
      <c r="C399" s="5"/>
      <c r="D399" s="6"/>
      <c r="E399" s="8" t="s">
        <v>539</v>
      </c>
      <c r="F399" s="6"/>
      <c r="H399" s="8"/>
    </row>
    <row r="400" spans="1:8" ht="12.75">
      <c r="A400" s="5" t="s">
        <v>540</v>
      </c>
      <c r="B400" s="5"/>
      <c r="C400" s="5"/>
      <c r="D400" s="6"/>
      <c r="E400" s="7"/>
      <c r="F400" s="7"/>
      <c r="G400" s="6"/>
      <c r="H400" s="6"/>
    </row>
    <row r="401" spans="1:8" ht="20.25">
      <c r="A401" s="95" t="s">
        <v>415</v>
      </c>
      <c r="B401" s="95"/>
      <c r="C401" s="95"/>
      <c r="D401" s="95"/>
      <c r="E401" s="95"/>
      <c r="F401" s="95"/>
      <c r="G401" s="95"/>
      <c r="H401" s="95"/>
    </row>
    <row r="402" spans="1:8" ht="12.75">
      <c r="A402" s="9"/>
      <c r="B402" s="9"/>
      <c r="C402" s="9"/>
      <c r="D402" s="6"/>
      <c r="E402" s="6"/>
      <c r="F402" s="6"/>
      <c r="G402" s="6"/>
      <c r="H402" s="6"/>
    </row>
    <row r="403" spans="1:8" ht="12.75">
      <c r="A403" s="5"/>
      <c r="B403" s="9"/>
      <c r="C403" s="9"/>
      <c r="D403" s="6"/>
      <c r="E403" s="6"/>
      <c r="F403" s="6"/>
      <c r="G403" s="6"/>
      <c r="H403" s="6"/>
    </row>
    <row r="404" spans="1:8" ht="12.75">
      <c r="A404" s="5" t="s">
        <v>541</v>
      </c>
      <c r="B404" s="5"/>
      <c r="C404" s="5"/>
      <c r="D404" s="5"/>
      <c r="E404" s="6"/>
      <c r="F404" s="6"/>
      <c r="G404" s="6"/>
      <c r="H404" s="6"/>
    </row>
    <row r="405" spans="1:8" ht="12.75">
      <c r="A405" s="9"/>
      <c r="B405" s="9"/>
      <c r="C405" s="9"/>
      <c r="D405" s="6"/>
      <c r="E405" s="6"/>
      <c r="F405" s="6"/>
      <c r="G405" s="6"/>
      <c r="H405" s="6"/>
    </row>
    <row r="406" spans="1:8" ht="12.75">
      <c r="A406" s="9"/>
      <c r="B406" s="9"/>
      <c r="C406" s="9"/>
      <c r="D406" s="6"/>
      <c r="E406" s="34"/>
      <c r="F406" s="34"/>
      <c r="G406" s="34"/>
      <c r="H406" s="34"/>
    </row>
    <row r="407" spans="1:8" ht="12.75">
      <c r="A407" s="10"/>
      <c r="B407" s="10"/>
      <c r="C407" s="10"/>
      <c r="D407" s="10" t="s">
        <v>543</v>
      </c>
      <c r="E407" s="10" t="s">
        <v>542</v>
      </c>
      <c r="F407" s="10" t="s">
        <v>544</v>
      </c>
      <c r="G407" s="10" t="s">
        <v>1187</v>
      </c>
      <c r="H407" s="10" t="s">
        <v>544</v>
      </c>
    </row>
    <row r="408" spans="1:8" ht="12.75">
      <c r="A408" s="11" t="s">
        <v>547</v>
      </c>
      <c r="B408" s="11" t="s">
        <v>548</v>
      </c>
      <c r="C408" s="11" t="s">
        <v>549</v>
      </c>
      <c r="D408" s="11" t="s">
        <v>550</v>
      </c>
      <c r="E408" s="11" t="s">
        <v>551</v>
      </c>
      <c r="F408" s="11" t="s">
        <v>424</v>
      </c>
      <c r="G408" s="11" t="s">
        <v>1188</v>
      </c>
      <c r="H408" s="11" t="s">
        <v>424</v>
      </c>
    </row>
    <row r="409" spans="1:8" ht="12.75">
      <c r="A409" s="12"/>
      <c r="B409" s="12"/>
      <c r="C409" s="12"/>
      <c r="D409" s="12" t="s">
        <v>553</v>
      </c>
      <c r="E409" s="12">
        <v>2007</v>
      </c>
      <c r="F409" s="12">
        <v>2006</v>
      </c>
      <c r="G409" s="12">
        <v>2007</v>
      </c>
      <c r="H409" s="12">
        <v>2007</v>
      </c>
    </row>
    <row r="410" spans="1:8" ht="12.75">
      <c r="A410" s="87" t="s">
        <v>1838</v>
      </c>
      <c r="B410" s="68" t="s">
        <v>1498</v>
      </c>
      <c r="C410" s="60" t="s">
        <v>1768</v>
      </c>
      <c r="D410" s="18">
        <v>185</v>
      </c>
      <c r="E410" s="35">
        <f>D410*1.38399295143</f>
        <v>256.03869601455</v>
      </c>
      <c r="F410" s="35">
        <f>D410*1.38399295143</f>
        <v>256.03869601455</v>
      </c>
      <c r="G410" s="35">
        <v>0</v>
      </c>
      <c r="H410" s="35">
        <f>D410*1.38399295143</f>
        <v>256.03869601455</v>
      </c>
    </row>
    <row r="411" spans="1:8" ht="12.75">
      <c r="A411" s="88"/>
      <c r="B411" s="19"/>
      <c r="C411" s="19" t="s">
        <v>2037</v>
      </c>
      <c r="D411" s="20"/>
      <c r="E411" s="20"/>
      <c r="F411" s="20"/>
      <c r="G411" s="20"/>
      <c r="H411" s="20"/>
    </row>
    <row r="412" spans="1:8" ht="12.75">
      <c r="A412" s="88"/>
      <c r="B412" s="19"/>
      <c r="C412" s="19" t="s">
        <v>1776</v>
      </c>
      <c r="D412" s="20"/>
      <c r="E412" s="20"/>
      <c r="F412" s="20"/>
      <c r="G412" s="20"/>
      <c r="H412" s="20"/>
    </row>
    <row r="413" spans="1:8" ht="12.75">
      <c r="A413" s="88"/>
      <c r="B413" s="19"/>
      <c r="C413" s="19" t="s">
        <v>557</v>
      </c>
      <c r="D413" s="20"/>
      <c r="E413" s="20"/>
      <c r="F413" s="20"/>
      <c r="G413" s="20"/>
      <c r="H413" s="20"/>
    </row>
    <row r="414" spans="1:8" ht="12.75">
      <c r="A414" s="88"/>
      <c r="B414" s="19"/>
      <c r="C414" s="19" t="s">
        <v>1792</v>
      </c>
      <c r="D414" s="20"/>
      <c r="E414" s="20"/>
      <c r="F414" s="20"/>
      <c r="G414" s="20"/>
      <c r="H414" s="20"/>
    </row>
    <row r="415" spans="1:8" ht="12.75">
      <c r="A415" s="88"/>
      <c r="B415" s="19"/>
      <c r="C415" s="19" t="s">
        <v>559</v>
      </c>
      <c r="D415" s="20"/>
      <c r="E415" s="20"/>
      <c r="F415" s="20"/>
      <c r="G415" s="20"/>
      <c r="H415" s="20"/>
    </row>
    <row r="416" spans="1:8" ht="12.75">
      <c r="A416" s="88" t="s">
        <v>1839</v>
      </c>
      <c r="B416" s="68" t="s">
        <v>1499</v>
      </c>
      <c r="C416" s="61" t="s">
        <v>1768</v>
      </c>
      <c r="D416" s="20">
        <v>185</v>
      </c>
      <c r="E416" s="20">
        <f>D416*1.38399295143</f>
        <v>256.03869601455</v>
      </c>
      <c r="F416" s="20">
        <f>D416*1.38399295143</f>
        <v>256.03869601455</v>
      </c>
      <c r="G416" s="20">
        <v>0</v>
      </c>
      <c r="H416" s="20">
        <f>D416*1.38399295143</f>
        <v>256.03869601455</v>
      </c>
    </row>
    <row r="417" spans="1:8" ht="12.75">
      <c r="A417" s="88"/>
      <c r="B417" s="19"/>
      <c r="C417" s="19" t="s">
        <v>2037</v>
      </c>
      <c r="D417" s="20"/>
      <c r="E417" s="20"/>
      <c r="F417" s="20"/>
      <c r="G417" s="20"/>
      <c r="H417" s="20"/>
    </row>
    <row r="418" spans="1:8" ht="12.75">
      <c r="A418" s="88"/>
      <c r="B418" s="19"/>
      <c r="C418" s="19" t="s">
        <v>1776</v>
      </c>
      <c r="D418" s="20"/>
      <c r="E418" s="20"/>
      <c r="F418" s="20"/>
      <c r="G418" s="20"/>
      <c r="H418" s="20"/>
    </row>
    <row r="419" spans="1:8" ht="12.75">
      <c r="A419" s="88"/>
      <c r="B419" s="19"/>
      <c r="C419" s="19" t="s">
        <v>557</v>
      </c>
      <c r="D419" s="20"/>
      <c r="E419" s="20"/>
      <c r="F419" s="20"/>
      <c r="G419" s="20"/>
      <c r="H419" s="20"/>
    </row>
    <row r="420" spans="1:8" ht="12.75">
      <c r="A420" s="88"/>
      <c r="B420" s="19"/>
      <c r="C420" s="19" t="s">
        <v>1792</v>
      </c>
      <c r="D420" s="20"/>
      <c r="E420" s="20"/>
      <c r="F420" s="20"/>
      <c r="G420" s="20"/>
      <c r="H420" s="20"/>
    </row>
    <row r="421" spans="1:8" ht="12.75">
      <c r="A421" s="88"/>
      <c r="B421" s="19"/>
      <c r="C421" s="19" t="s">
        <v>559</v>
      </c>
      <c r="D421" s="20"/>
      <c r="E421" s="20"/>
      <c r="F421" s="20"/>
      <c r="G421" s="20"/>
      <c r="H421" s="20"/>
    </row>
    <row r="422" spans="1:8" ht="12.75">
      <c r="A422" s="88"/>
      <c r="B422" s="19"/>
      <c r="C422" s="19"/>
      <c r="D422" s="20"/>
      <c r="E422" s="20"/>
      <c r="F422" s="20"/>
      <c r="G422" s="20"/>
      <c r="H422" s="20"/>
    </row>
    <row r="423" spans="1:8" ht="12.75">
      <c r="A423" s="88" t="s">
        <v>1840</v>
      </c>
      <c r="B423" t="s">
        <v>1500</v>
      </c>
      <c r="C423" s="61" t="s">
        <v>1768</v>
      </c>
      <c r="D423" s="20">
        <v>185</v>
      </c>
      <c r="E423" s="20">
        <f>D423*1.38399295143</f>
        <v>256.03869601455</v>
      </c>
      <c r="F423" s="20">
        <f>D423*1.38399295143</f>
        <v>256.03869601455</v>
      </c>
      <c r="G423" s="20">
        <v>0</v>
      </c>
      <c r="H423" s="20">
        <f>D423*1.38399295143</f>
        <v>256.03869601455</v>
      </c>
    </row>
    <row r="424" spans="1:8" ht="12.75">
      <c r="A424" s="88"/>
      <c r="B424" s="19"/>
      <c r="C424" s="19" t="s">
        <v>2037</v>
      </c>
      <c r="D424" s="20"/>
      <c r="E424" s="20"/>
      <c r="F424" s="20"/>
      <c r="G424" s="20"/>
      <c r="H424" s="20"/>
    </row>
    <row r="425" spans="1:8" ht="12.75">
      <c r="A425" s="88"/>
      <c r="B425" s="19"/>
      <c r="C425" s="19" t="s">
        <v>1776</v>
      </c>
      <c r="D425" s="20"/>
      <c r="E425" s="20"/>
      <c r="F425" s="20"/>
      <c r="G425" s="20"/>
      <c r="H425" s="20"/>
    </row>
    <row r="426" spans="1:8" ht="12.75">
      <c r="A426" s="88"/>
      <c r="B426" s="19"/>
      <c r="C426" s="19" t="s">
        <v>557</v>
      </c>
      <c r="D426" s="20"/>
      <c r="E426" s="20"/>
      <c r="F426" s="20"/>
      <c r="G426" s="20"/>
      <c r="H426" s="20"/>
    </row>
    <row r="427" spans="1:8" ht="12.75">
      <c r="A427" s="88"/>
      <c r="B427" s="19"/>
      <c r="C427" s="19" t="s">
        <v>1792</v>
      </c>
      <c r="D427" s="20"/>
      <c r="E427" s="20"/>
      <c r="F427" s="20"/>
      <c r="G427" s="20"/>
      <c r="H427" s="20"/>
    </row>
    <row r="428" spans="1:8" ht="12.75">
      <c r="A428" s="88"/>
      <c r="B428" s="19"/>
      <c r="C428" s="19" t="s">
        <v>559</v>
      </c>
      <c r="D428" s="20"/>
      <c r="E428" s="20"/>
      <c r="F428" s="20"/>
      <c r="G428" s="20"/>
      <c r="H428" s="20"/>
    </row>
    <row r="429" spans="1:8" ht="12.75">
      <c r="A429" s="88" t="s">
        <v>1841</v>
      </c>
      <c r="B429" s="68" t="s">
        <v>1501</v>
      </c>
      <c r="C429" s="61" t="s">
        <v>1768</v>
      </c>
      <c r="D429" s="20">
        <v>185</v>
      </c>
      <c r="E429" s="20">
        <f>D429*1.38399295143</f>
        <v>256.03869601455</v>
      </c>
      <c r="F429" s="20">
        <f>D429*1.38399295143</f>
        <v>256.03869601455</v>
      </c>
      <c r="G429" s="20">
        <v>0</v>
      </c>
      <c r="H429" s="20">
        <f>D429*1.38399295143</f>
        <v>256.03869601455</v>
      </c>
    </row>
    <row r="430" spans="1:8" ht="12.75">
      <c r="A430" s="88"/>
      <c r="B430" s="19"/>
      <c r="C430" s="19" t="s">
        <v>2037</v>
      </c>
      <c r="D430" s="20"/>
      <c r="E430" s="20"/>
      <c r="F430" s="20"/>
      <c r="G430" s="20"/>
      <c r="H430" s="20"/>
    </row>
    <row r="431" spans="1:8" ht="12.75">
      <c r="A431" s="88"/>
      <c r="B431" s="19"/>
      <c r="C431" s="19" t="s">
        <v>1776</v>
      </c>
      <c r="D431" s="20"/>
      <c r="E431" s="20"/>
      <c r="F431" s="20"/>
      <c r="G431" s="20"/>
      <c r="H431" s="20"/>
    </row>
    <row r="432" spans="1:8" ht="12.75">
      <c r="A432" s="88"/>
      <c r="B432" s="19"/>
      <c r="C432" s="19" t="s">
        <v>557</v>
      </c>
      <c r="D432" s="20"/>
      <c r="E432" s="20"/>
      <c r="F432" s="20"/>
      <c r="G432" s="20"/>
      <c r="H432" s="20"/>
    </row>
    <row r="433" spans="1:8" ht="12.75">
      <c r="A433" s="88"/>
      <c r="B433" s="19"/>
      <c r="C433" s="19" t="s">
        <v>1792</v>
      </c>
      <c r="D433" s="20"/>
      <c r="E433" s="20"/>
      <c r="F433" s="20"/>
      <c r="G433" s="20"/>
      <c r="H433" s="20"/>
    </row>
    <row r="434" spans="1:8" ht="12.75">
      <c r="A434" s="88"/>
      <c r="B434" s="19"/>
      <c r="C434" s="19" t="s">
        <v>559</v>
      </c>
      <c r="D434" s="20"/>
      <c r="E434" s="20"/>
      <c r="F434" s="20"/>
      <c r="G434" s="20"/>
      <c r="H434" s="20"/>
    </row>
    <row r="435" spans="1:8" ht="12.75">
      <c r="A435" s="88" t="s">
        <v>1842</v>
      </c>
      <c r="B435" s="68" t="s">
        <v>1502</v>
      </c>
      <c r="C435" s="61" t="s">
        <v>1768</v>
      </c>
      <c r="D435" s="20">
        <v>185</v>
      </c>
      <c r="E435" s="20">
        <f>D435*1.38399295143</f>
        <v>256.03869601455</v>
      </c>
      <c r="F435" s="20">
        <f>D435*1.38399295143</f>
        <v>256.03869601455</v>
      </c>
      <c r="G435" s="20">
        <v>0</v>
      </c>
      <c r="H435" s="20">
        <f>D435*1.38399295143</f>
        <v>256.03869601455</v>
      </c>
    </row>
    <row r="436" spans="1:8" ht="12.75">
      <c r="A436" s="88"/>
      <c r="B436" s="19"/>
      <c r="C436" s="19" t="s">
        <v>2037</v>
      </c>
      <c r="D436" s="20"/>
      <c r="E436" s="20"/>
      <c r="F436" s="20"/>
      <c r="G436" s="20"/>
      <c r="H436" s="20"/>
    </row>
    <row r="437" spans="1:8" ht="12.75">
      <c r="A437" s="88"/>
      <c r="B437" s="19"/>
      <c r="C437" s="19" t="s">
        <v>1776</v>
      </c>
      <c r="D437" s="20"/>
      <c r="E437" s="20"/>
      <c r="F437" s="20"/>
      <c r="G437" s="20"/>
      <c r="H437" s="20"/>
    </row>
    <row r="438" spans="1:8" ht="12.75">
      <c r="A438" s="88"/>
      <c r="B438" s="19"/>
      <c r="C438" s="19" t="s">
        <v>557</v>
      </c>
      <c r="D438" s="20"/>
      <c r="E438" s="20"/>
      <c r="F438" s="20"/>
      <c r="G438" s="20"/>
      <c r="H438" s="20"/>
    </row>
    <row r="439" spans="1:8" ht="12.75">
      <c r="A439" s="88"/>
      <c r="B439" s="19"/>
      <c r="C439" s="19" t="s">
        <v>1792</v>
      </c>
      <c r="D439" s="20"/>
      <c r="E439" s="20"/>
      <c r="F439" s="20"/>
      <c r="G439" s="20"/>
      <c r="H439" s="20"/>
    </row>
    <row r="440" spans="1:8" ht="12.75">
      <c r="A440" s="88"/>
      <c r="B440" s="19"/>
      <c r="C440" s="19" t="s">
        <v>559</v>
      </c>
      <c r="D440" s="20"/>
      <c r="E440" s="20"/>
      <c r="F440" s="20"/>
      <c r="G440" s="20"/>
      <c r="H440" s="20"/>
    </row>
    <row r="441" spans="1:8" ht="12.75">
      <c r="A441" s="88" t="s">
        <v>1843</v>
      </c>
      <c r="B441" s="68" t="s">
        <v>1503</v>
      </c>
      <c r="C441" s="61" t="s">
        <v>1768</v>
      </c>
      <c r="D441" s="20">
        <v>185</v>
      </c>
      <c r="E441" s="20">
        <f>D441*1.38399295143</f>
        <v>256.03869601455</v>
      </c>
      <c r="F441" s="20">
        <f>D441*1.38399295143</f>
        <v>256.03869601455</v>
      </c>
      <c r="G441" s="20">
        <v>0</v>
      </c>
      <c r="H441" s="20">
        <f>D441*1.38399295143</f>
        <v>256.03869601455</v>
      </c>
    </row>
    <row r="442" spans="1:8" ht="12.75">
      <c r="A442" s="88"/>
      <c r="B442" s="19"/>
      <c r="C442" s="19" t="s">
        <v>2037</v>
      </c>
      <c r="D442" s="20"/>
      <c r="E442" s="20"/>
      <c r="F442" s="20"/>
      <c r="G442" s="20"/>
      <c r="H442" s="20"/>
    </row>
    <row r="443" spans="1:8" ht="12.75">
      <c r="A443" s="88"/>
      <c r="B443" s="19"/>
      <c r="C443" s="19" t="s">
        <v>1776</v>
      </c>
      <c r="D443" s="20"/>
      <c r="E443" s="20"/>
      <c r="F443" s="20"/>
      <c r="G443" s="20"/>
      <c r="H443" s="20"/>
    </row>
    <row r="444" spans="1:8" ht="12.75">
      <c r="A444" s="88"/>
      <c r="B444" s="19"/>
      <c r="C444" s="19" t="s">
        <v>557</v>
      </c>
      <c r="D444" s="20"/>
      <c r="E444" s="20"/>
      <c r="F444" s="20"/>
      <c r="G444" s="20"/>
      <c r="H444" s="20"/>
    </row>
    <row r="445" spans="1:8" ht="12.75">
      <c r="A445" s="88"/>
      <c r="B445" s="19"/>
      <c r="C445" s="19" t="s">
        <v>1792</v>
      </c>
      <c r="D445" s="20"/>
      <c r="E445" s="20"/>
      <c r="F445" s="20"/>
      <c r="G445" s="20"/>
      <c r="H445" s="20"/>
    </row>
    <row r="446" spans="1:8" ht="12.75">
      <c r="A446" s="88"/>
      <c r="B446" s="19"/>
      <c r="C446" s="19" t="s">
        <v>559</v>
      </c>
      <c r="D446" s="20"/>
      <c r="E446" s="20"/>
      <c r="F446" s="20"/>
      <c r="G446" s="20"/>
      <c r="H446" s="20"/>
    </row>
    <row r="447" spans="1:8" ht="12.75">
      <c r="A447" s="88" t="s">
        <v>1844</v>
      </c>
      <c r="B447" s="68" t="s">
        <v>1504</v>
      </c>
      <c r="C447" s="61" t="s">
        <v>1768</v>
      </c>
      <c r="D447" s="20">
        <v>185</v>
      </c>
      <c r="E447" s="20">
        <f>D447*1.38399295143</f>
        <v>256.03869601455</v>
      </c>
      <c r="F447" s="20">
        <f>D447*1.38399295143</f>
        <v>256.03869601455</v>
      </c>
      <c r="G447" s="20">
        <v>0</v>
      </c>
      <c r="H447" s="20">
        <f>D447*1.38399295143</f>
        <v>256.03869601455</v>
      </c>
    </row>
    <row r="448" spans="1:8" ht="12.75">
      <c r="A448" s="88"/>
      <c r="B448" s="19"/>
      <c r="C448" s="19" t="s">
        <v>2037</v>
      </c>
      <c r="D448" s="20"/>
      <c r="E448" s="20"/>
      <c r="F448" s="20"/>
      <c r="G448" s="20"/>
      <c r="H448" s="20"/>
    </row>
    <row r="449" spans="1:8" ht="12.75">
      <c r="A449" s="88"/>
      <c r="B449" s="19"/>
      <c r="C449" s="19" t="s">
        <v>1776</v>
      </c>
      <c r="D449" s="20"/>
      <c r="E449" s="20"/>
      <c r="F449" s="20"/>
      <c r="G449" s="20"/>
      <c r="H449" s="20"/>
    </row>
    <row r="450" spans="1:8" ht="12.75">
      <c r="A450" s="88"/>
      <c r="B450" s="19"/>
      <c r="C450" s="19" t="s">
        <v>557</v>
      </c>
      <c r="D450" s="20"/>
      <c r="E450" s="20"/>
      <c r="F450" s="20"/>
      <c r="G450" s="20"/>
      <c r="H450" s="20"/>
    </row>
    <row r="451" spans="1:8" ht="12.75">
      <c r="A451" s="88"/>
      <c r="B451" s="19"/>
      <c r="C451" s="19" t="s">
        <v>1792</v>
      </c>
      <c r="D451" s="20"/>
      <c r="E451" s="20"/>
      <c r="F451" s="20"/>
      <c r="G451" s="20"/>
      <c r="H451" s="20"/>
    </row>
    <row r="452" spans="1:8" ht="12.75">
      <c r="A452" s="88"/>
      <c r="B452" s="19"/>
      <c r="C452" s="19" t="s">
        <v>559</v>
      </c>
      <c r="D452" s="20"/>
      <c r="E452" s="20"/>
      <c r="F452" s="20"/>
      <c r="G452" s="20"/>
      <c r="H452" s="20"/>
    </row>
    <row r="453" spans="1:8" ht="12.75">
      <c r="A453" s="88" t="s">
        <v>1845</v>
      </c>
      <c r="B453" s="68" t="s">
        <v>271</v>
      </c>
      <c r="C453" s="61" t="s">
        <v>1768</v>
      </c>
      <c r="D453" s="20">
        <v>185</v>
      </c>
      <c r="E453" s="20">
        <f>D453*1.38399295143</f>
        <v>256.03869601455</v>
      </c>
      <c r="F453" s="20">
        <f>D453*1.38399295143</f>
        <v>256.03869601455</v>
      </c>
      <c r="G453" s="20">
        <v>0</v>
      </c>
      <c r="H453" s="20">
        <f>D453*1.38399295143</f>
        <v>256.03869601455</v>
      </c>
    </row>
    <row r="454" spans="1:8" ht="12.75">
      <c r="A454" s="88"/>
      <c r="B454" s="19"/>
      <c r="C454" s="19" t="s">
        <v>2037</v>
      </c>
      <c r="D454" s="20"/>
      <c r="E454" s="20"/>
      <c r="F454" s="20"/>
      <c r="G454" s="20"/>
      <c r="H454" s="20"/>
    </row>
    <row r="455" spans="1:8" ht="12.75">
      <c r="A455" s="88"/>
      <c r="B455" s="19"/>
      <c r="C455" s="19" t="s">
        <v>2038</v>
      </c>
      <c r="D455" s="20"/>
      <c r="E455" s="20"/>
      <c r="F455" s="20"/>
      <c r="G455" s="20"/>
      <c r="H455" s="20"/>
    </row>
    <row r="456" spans="1:8" ht="12.75">
      <c r="A456" s="88"/>
      <c r="B456" s="19"/>
      <c r="C456" s="19" t="s">
        <v>557</v>
      </c>
      <c r="D456" s="20"/>
      <c r="E456" s="20"/>
      <c r="F456" s="20"/>
      <c r="G456" s="20"/>
      <c r="H456" s="20"/>
    </row>
    <row r="457" spans="1:8" ht="12.75">
      <c r="A457" s="88"/>
      <c r="B457" s="19"/>
      <c r="C457" s="19" t="s">
        <v>1792</v>
      </c>
      <c r="D457" s="20"/>
      <c r="E457" s="20"/>
      <c r="F457" s="20"/>
      <c r="G457" s="20"/>
      <c r="H457" s="20"/>
    </row>
    <row r="458" spans="1:8" ht="12.75">
      <c r="A458" s="88"/>
      <c r="B458" s="19"/>
      <c r="C458" s="19" t="s">
        <v>559</v>
      </c>
      <c r="D458" s="20"/>
      <c r="E458" s="20"/>
      <c r="F458" s="20"/>
      <c r="G458" s="20"/>
      <c r="H458" s="20"/>
    </row>
    <row r="459" spans="1:8" ht="12.75">
      <c r="A459" s="88" t="s">
        <v>1846</v>
      </c>
      <c r="B459" s="68" t="s">
        <v>272</v>
      </c>
      <c r="C459" s="61" t="s">
        <v>1768</v>
      </c>
      <c r="D459" s="20">
        <v>185</v>
      </c>
      <c r="E459" s="20">
        <f>D459*1.38399295143</f>
        <v>256.03869601455</v>
      </c>
      <c r="F459" s="20">
        <f>D459*1.38399295143</f>
        <v>256.03869601455</v>
      </c>
      <c r="G459" s="20">
        <v>0</v>
      </c>
      <c r="H459" s="20">
        <f>D459*1.38399295143</f>
        <v>256.03869601455</v>
      </c>
    </row>
    <row r="460" spans="1:8" ht="12.75">
      <c r="A460" s="88"/>
      <c r="B460" s="19"/>
      <c r="C460" s="19" t="s">
        <v>2037</v>
      </c>
      <c r="D460" s="20"/>
      <c r="E460" s="20"/>
      <c r="F460" s="20"/>
      <c r="G460" s="20"/>
      <c r="H460" s="20"/>
    </row>
    <row r="461" spans="1:8" ht="12.75">
      <c r="A461" s="88"/>
      <c r="B461" s="19"/>
      <c r="C461" s="19" t="s">
        <v>1776</v>
      </c>
      <c r="D461" s="20"/>
      <c r="E461" s="20"/>
      <c r="F461" s="20"/>
      <c r="G461" s="20"/>
      <c r="H461" s="20"/>
    </row>
    <row r="462" spans="1:8" ht="12.75">
      <c r="A462" s="88"/>
      <c r="B462" s="19"/>
      <c r="C462" s="19" t="s">
        <v>557</v>
      </c>
      <c r="D462" s="20"/>
      <c r="E462" s="20"/>
      <c r="F462" s="20"/>
      <c r="G462" s="20"/>
      <c r="H462" s="20"/>
    </row>
    <row r="463" spans="1:8" ht="12.75">
      <c r="A463" s="88"/>
      <c r="B463" s="19"/>
      <c r="C463" s="19" t="s">
        <v>1792</v>
      </c>
      <c r="D463" s="20"/>
      <c r="E463" s="20"/>
      <c r="F463" s="20"/>
      <c r="G463" s="20"/>
      <c r="H463" s="20"/>
    </row>
    <row r="464" spans="1:8" ht="12.75">
      <c r="A464" s="89"/>
      <c r="B464" s="21"/>
      <c r="C464" s="21" t="s">
        <v>559</v>
      </c>
      <c r="D464" s="22"/>
      <c r="E464" s="22"/>
      <c r="F464" s="22"/>
      <c r="G464" s="22"/>
      <c r="H464" s="22"/>
    </row>
    <row r="465" spans="1:8" ht="12.75">
      <c r="A465" s="90"/>
      <c r="B465" s="9"/>
      <c r="C465" s="9"/>
      <c r="D465" s="6"/>
      <c r="E465" s="6"/>
      <c r="F465" s="6"/>
      <c r="G465" s="6"/>
      <c r="H465" s="6"/>
    </row>
    <row r="466" spans="1:8" ht="12.75">
      <c r="A466" s="90"/>
      <c r="B466" s="9"/>
      <c r="C466" s="9"/>
      <c r="D466" s="6"/>
      <c r="E466" s="6"/>
      <c r="F466" s="6"/>
      <c r="G466" s="6"/>
      <c r="H466" s="6"/>
    </row>
    <row r="467" spans="1:8" ht="12.75">
      <c r="A467" s="90"/>
      <c r="B467" s="9"/>
      <c r="C467" s="9"/>
      <c r="D467" s="6"/>
      <c r="E467" s="6"/>
      <c r="F467" s="6"/>
      <c r="G467" s="6"/>
      <c r="H467" s="6"/>
    </row>
    <row r="468" spans="1:8" ht="12.75">
      <c r="A468" s="9"/>
      <c r="B468" s="9"/>
      <c r="C468" s="9"/>
      <c r="D468" s="6"/>
      <c r="E468" s="6"/>
      <c r="F468" s="6"/>
      <c r="G468" s="6"/>
      <c r="H468" s="6"/>
    </row>
    <row r="469" spans="1:8" ht="12.75">
      <c r="A469" s="5" t="s">
        <v>537</v>
      </c>
      <c r="B469" s="5"/>
      <c r="C469" s="5"/>
      <c r="D469" s="6"/>
      <c r="E469" s="8" t="s">
        <v>423</v>
      </c>
      <c r="F469" s="6"/>
      <c r="H469" s="8"/>
    </row>
    <row r="470" spans="1:8" ht="12.75">
      <c r="A470" s="5" t="s">
        <v>538</v>
      </c>
      <c r="B470" s="5"/>
      <c r="C470" s="5"/>
      <c r="D470" s="6"/>
      <c r="E470" s="8" t="s">
        <v>539</v>
      </c>
      <c r="F470" s="6"/>
      <c r="H470" s="8"/>
    </row>
    <row r="471" spans="1:8" ht="12.75">
      <c r="A471" s="5" t="s">
        <v>540</v>
      </c>
      <c r="B471" s="5"/>
      <c r="C471" s="5"/>
      <c r="D471" s="6"/>
      <c r="E471" s="7"/>
      <c r="F471" s="7"/>
      <c r="G471" s="6"/>
      <c r="H471" s="6"/>
    </row>
    <row r="472" spans="1:8" ht="20.25">
      <c r="A472" s="95" t="s">
        <v>415</v>
      </c>
      <c r="B472" s="95"/>
      <c r="C472" s="95"/>
      <c r="D472" s="95"/>
      <c r="E472" s="95"/>
      <c r="F472" s="95"/>
      <c r="G472" s="95"/>
      <c r="H472" s="95"/>
    </row>
    <row r="473" spans="1:8" ht="12.75">
      <c r="A473" s="9"/>
      <c r="B473" s="9"/>
      <c r="C473" s="9"/>
      <c r="D473" s="6"/>
      <c r="E473" s="6"/>
      <c r="F473" s="6"/>
      <c r="G473" s="6"/>
      <c r="H473" s="6"/>
    </row>
    <row r="474" spans="1:8" ht="12.75">
      <c r="A474" s="5"/>
      <c r="B474" s="9"/>
      <c r="C474" s="9"/>
      <c r="D474" s="6"/>
      <c r="E474" s="6"/>
      <c r="F474" s="6"/>
      <c r="G474" s="6"/>
      <c r="H474" s="6"/>
    </row>
    <row r="475" spans="1:8" ht="12.75">
      <c r="A475" s="5" t="s">
        <v>541</v>
      </c>
      <c r="B475" s="5"/>
      <c r="C475" s="5"/>
      <c r="D475" s="5"/>
      <c r="E475" s="6"/>
      <c r="F475" s="6"/>
      <c r="G475" s="6"/>
      <c r="H475" s="6"/>
    </row>
    <row r="476" spans="1:8" ht="12.75">
      <c r="A476" s="9"/>
      <c r="B476" s="9"/>
      <c r="C476" s="9"/>
      <c r="D476" s="6"/>
      <c r="E476" s="6"/>
      <c r="F476" s="6"/>
      <c r="G476" s="6"/>
      <c r="H476" s="6"/>
    </row>
    <row r="477" spans="1:8" ht="12.75">
      <c r="A477" s="9"/>
      <c r="B477" s="9"/>
      <c r="C477" s="9"/>
      <c r="D477" s="6"/>
      <c r="E477" s="34"/>
      <c r="F477" s="34"/>
      <c r="G477" s="34"/>
      <c r="H477" s="34"/>
    </row>
    <row r="478" spans="1:8" ht="12.75">
      <c r="A478" s="10"/>
      <c r="B478" s="10"/>
      <c r="C478" s="10"/>
      <c r="D478" s="10" t="s">
        <v>543</v>
      </c>
      <c r="E478" s="10" t="s">
        <v>542</v>
      </c>
      <c r="F478" s="10" t="s">
        <v>544</v>
      </c>
      <c r="G478" s="10" t="s">
        <v>1187</v>
      </c>
      <c r="H478" s="10" t="s">
        <v>544</v>
      </c>
    </row>
    <row r="479" spans="1:8" ht="12.75">
      <c r="A479" s="11" t="s">
        <v>547</v>
      </c>
      <c r="B479" s="11" t="s">
        <v>548</v>
      </c>
      <c r="C479" s="11" t="s">
        <v>549</v>
      </c>
      <c r="D479" s="11" t="s">
        <v>550</v>
      </c>
      <c r="E479" s="11" t="s">
        <v>551</v>
      </c>
      <c r="F479" s="11" t="s">
        <v>424</v>
      </c>
      <c r="G479" s="11" t="s">
        <v>1188</v>
      </c>
      <c r="H479" s="11" t="s">
        <v>424</v>
      </c>
    </row>
    <row r="480" spans="1:8" ht="12.75">
      <c r="A480" s="12"/>
      <c r="B480" s="12"/>
      <c r="C480" s="12"/>
      <c r="D480" s="12" t="s">
        <v>553</v>
      </c>
      <c r="E480" s="12">
        <v>2007</v>
      </c>
      <c r="F480" s="12">
        <v>2006</v>
      </c>
      <c r="G480" s="12">
        <v>2007</v>
      </c>
      <c r="H480" s="12">
        <v>2007</v>
      </c>
    </row>
    <row r="481" spans="1:8" ht="12.75">
      <c r="A481" s="87" t="s">
        <v>1847</v>
      </c>
      <c r="B481" s="68" t="s">
        <v>273</v>
      </c>
      <c r="C481" s="60" t="s">
        <v>1768</v>
      </c>
      <c r="D481" s="18">
        <v>185</v>
      </c>
      <c r="E481" s="35">
        <f>D481*1.38399295143</f>
        <v>256.03869601455</v>
      </c>
      <c r="F481" s="35">
        <f>D481*1.38399295143</f>
        <v>256.03869601455</v>
      </c>
      <c r="G481" s="35">
        <v>0</v>
      </c>
      <c r="H481" s="35">
        <f>D481*1.38399295143</f>
        <v>256.03869601455</v>
      </c>
    </row>
    <row r="482" spans="1:8" ht="12.75">
      <c r="A482" s="88"/>
      <c r="B482" s="19"/>
      <c r="C482" s="19" t="s">
        <v>2037</v>
      </c>
      <c r="D482" s="20"/>
      <c r="E482" s="20"/>
      <c r="F482" s="20"/>
      <c r="G482" s="20"/>
      <c r="H482" s="20"/>
    </row>
    <row r="483" spans="1:8" ht="12.75">
      <c r="A483" s="88"/>
      <c r="B483" s="19"/>
      <c r="C483" s="19" t="s">
        <v>1776</v>
      </c>
      <c r="D483" s="20"/>
      <c r="E483" s="20"/>
      <c r="F483" s="20"/>
      <c r="G483" s="20"/>
      <c r="H483" s="20"/>
    </row>
    <row r="484" spans="1:8" ht="12.75">
      <c r="A484" s="88"/>
      <c r="B484" s="19"/>
      <c r="C484" s="19" t="s">
        <v>557</v>
      </c>
      <c r="D484" s="20"/>
      <c r="E484" s="20"/>
      <c r="F484" s="20"/>
      <c r="G484" s="20"/>
      <c r="H484" s="20"/>
    </row>
    <row r="485" spans="1:8" ht="12.75">
      <c r="A485" s="88"/>
      <c r="B485" s="19"/>
      <c r="C485" s="19" t="s">
        <v>1792</v>
      </c>
      <c r="D485" s="20"/>
      <c r="E485" s="20"/>
      <c r="F485" s="20"/>
      <c r="G485" s="20"/>
      <c r="H485" s="20"/>
    </row>
    <row r="486" spans="1:8" ht="12.75">
      <c r="A486" s="88"/>
      <c r="B486" s="19"/>
      <c r="C486" s="19" t="s">
        <v>559</v>
      </c>
      <c r="D486" s="20"/>
      <c r="E486" s="20"/>
      <c r="F486" s="20"/>
      <c r="G486" s="20"/>
      <c r="H486" s="20"/>
    </row>
    <row r="487" spans="1:8" ht="12.75">
      <c r="A487" s="88" t="s">
        <v>1848</v>
      </c>
      <c r="B487" s="68" t="s">
        <v>274</v>
      </c>
      <c r="C487" s="61" t="s">
        <v>1768</v>
      </c>
      <c r="D487" s="20">
        <v>185</v>
      </c>
      <c r="E487" s="20">
        <f>D487*1.38399295143</f>
        <v>256.03869601455</v>
      </c>
      <c r="F487" s="20">
        <f>D487*1.38399295143</f>
        <v>256.03869601455</v>
      </c>
      <c r="G487" s="20">
        <v>0</v>
      </c>
      <c r="H487" s="20">
        <f>D487*1.38399295143</f>
        <v>256.03869601455</v>
      </c>
    </row>
    <row r="488" spans="1:8" ht="12.75">
      <c r="A488" s="88"/>
      <c r="B488" s="19"/>
      <c r="C488" s="19" t="s">
        <v>2037</v>
      </c>
      <c r="D488" s="20"/>
      <c r="E488" s="20"/>
      <c r="F488" s="20"/>
      <c r="G488" s="20"/>
      <c r="H488" s="20"/>
    </row>
    <row r="489" spans="1:8" ht="12.75">
      <c r="A489" s="88"/>
      <c r="B489" s="19"/>
      <c r="C489" s="19" t="s">
        <v>1776</v>
      </c>
      <c r="D489" s="20"/>
      <c r="E489" s="20"/>
      <c r="F489" s="20"/>
      <c r="G489" s="20"/>
      <c r="H489" s="20"/>
    </row>
    <row r="490" spans="1:8" ht="12.75">
      <c r="A490" s="88"/>
      <c r="B490" s="19"/>
      <c r="C490" s="19" t="s">
        <v>557</v>
      </c>
      <c r="D490" s="20"/>
      <c r="E490" s="20"/>
      <c r="F490" s="20"/>
      <c r="G490" s="20"/>
      <c r="H490" s="20"/>
    </row>
    <row r="491" spans="1:8" ht="12.75">
      <c r="A491" s="88"/>
      <c r="B491" s="19"/>
      <c r="C491" s="19" t="s">
        <v>1792</v>
      </c>
      <c r="D491" s="20"/>
      <c r="E491" s="20"/>
      <c r="F491" s="20"/>
      <c r="G491" s="20"/>
      <c r="H491" s="20"/>
    </row>
    <row r="492" spans="1:8" ht="12.75">
      <c r="A492" s="88"/>
      <c r="B492" s="19"/>
      <c r="C492" s="19" t="s">
        <v>559</v>
      </c>
      <c r="D492" s="20"/>
      <c r="E492" s="20"/>
      <c r="F492" s="20"/>
      <c r="G492" s="20"/>
      <c r="H492" s="20"/>
    </row>
    <row r="493" spans="1:8" ht="12.75">
      <c r="A493" s="88" t="s">
        <v>1849</v>
      </c>
      <c r="B493" s="68" t="s">
        <v>275</v>
      </c>
      <c r="C493" s="61" t="s">
        <v>1768</v>
      </c>
      <c r="D493" s="20">
        <v>185</v>
      </c>
      <c r="E493" s="20">
        <f>D493*1.38399295143</f>
        <v>256.03869601455</v>
      </c>
      <c r="F493" s="20">
        <f>D493*1.38399295143</f>
        <v>256.03869601455</v>
      </c>
      <c r="G493" s="20">
        <v>0</v>
      </c>
      <c r="H493" s="20">
        <f>D493*1.38399295143</f>
        <v>256.03869601455</v>
      </c>
    </row>
    <row r="494" spans="1:8" ht="12.75">
      <c r="A494" s="88"/>
      <c r="B494" s="19"/>
      <c r="C494" s="19" t="s">
        <v>2037</v>
      </c>
      <c r="D494" s="20"/>
      <c r="E494" s="20"/>
      <c r="F494" s="20"/>
      <c r="G494" s="20"/>
      <c r="H494" s="20"/>
    </row>
    <row r="495" spans="1:8" ht="12.75">
      <c r="A495" s="88"/>
      <c r="B495" s="19"/>
      <c r="C495" s="19" t="s">
        <v>1776</v>
      </c>
      <c r="D495" s="20"/>
      <c r="E495" s="20"/>
      <c r="F495" s="20"/>
      <c r="G495" s="20"/>
      <c r="H495" s="20"/>
    </row>
    <row r="496" spans="1:8" ht="12.75">
      <c r="A496" s="88"/>
      <c r="B496" s="19"/>
      <c r="C496" s="19" t="s">
        <v>557</v>
      </c>
      <c r="D496" s="20"/>
      <c r="E496" s="20"/>
      <c r="F496" s="20"/>
      <c r="G496" s="20"/>
      <c r="H496" s="20"/>
    </row>
    <row r="497" spans="1:8" ht="12.75">
      <c r="A497" s="88"/>
      <c r="B497" s="19"/>
      <c r="C497" s="19" t="s">
        <v>1792</v>
      </c>
      <c r="D497" s="20"/>
      <c r="E497" s="20"/>
      <c r="F497" s="20"/>
      <c r="G497" s="20"/>
      <c r="H497" s="20"/>
    </row>
    <row r="498" spans="1:8" ht="12.75">
      <c r="A498" s="88"/>
      <c r="B498" s="19"/>
      <c r="C498" s="19" t="s">
        <v>559</v>
      </c>
      <c r="D498" s="20"/>
      <c r="E498" s="20"/>
      <c r="F498" s="20"/>
      <c r="G498" s="20"/>
      <c r="H498" s="20"/>
    </row>
    <row r="499" spans="1:8" ht="12.75">
      <c r="A499" s="88" t="s">
        <v>1850</v>
      </c>
      <c r="B499" s="68" t="s">
        <v>276</v>
      </c>
      <c r="C499" s="61" t="s">
        <v>1768</v>
      </c>
      <c r="D499" s="20">
        <v>185</v>
      </c>
      <c r="E499" s="20">
        <f>D499*1.38399295143</f>
        <v>256.03869601455</v>
      </c>
      <c r="F499" s="20">
        <f>D499*1.38399295143</f>
        <v>256.03869601455</v>
      </c>
      <c r="G499" s="20">
        <v>0</v>
      </c>
      <c r="H499" s="20">
        <f>D499*1.38399295143</f>
        <v>256.03869601455</v>
      </c>
    </row>
    <row r="500" spans="1:8" ht="12.75">
      <c r="A500" s="88"/>
      <c r="B500" s="19"/>
      <c r="C500" s="19" t="s">
        <v>2037</v>
      </c>
      <c r="D500" s="20"/>
      <c r="E500" s="20"/>
      <c r="F500" s="20"/>
      <c r="G500" s="20"/>
      <c r="H500" s="20"/>
    </row>
    <row r="501" spans="1:8" ht="12.75">
      <c r="A501" s="88"/>
      <c r="B501" s="19"/>
      <c r="C501" s="19" t="s">
        <v>1776</v>
      </c>
      <c r="D501" s="20"/>
      <c r="E501" s="20"/>
      <c r="F501" s="20"/>
      <c r="G501" s="20"/>
      <c r="H501" s="20"/>
    </row>
    <row r="502" spans="1:8" ht="12.75">
      <c r="A502" s="88"/>
      <c r="B502" s="19"/>
      <c r="C502" s="19" t="s">
        <v>557</v>
      </c>
      <c r="D502" s="20"/>
      <c r="E502" s="20"/>
      <c r="F502" s="20"/>
      <c r="G502" s="20"/>
      <c r="H502" s="20"/>
    </row>
    <row r="503" spans="1:8" ht="12.75">
      <c r="A503" s="88"/>
      <c r="B503" s="19"/>
      <c r="C503" s="19" t="s">
        <v>1792</v>
      </c>
      <c r="D503" s="20"/>
      <c r="E503" s="20"/>
      <c r="F503" s="20"/>
      <c r="G503" s="20"/>
      <c r="H503" s="20"/>
    </row>
    <row r="504" spans="1:8" ht="12.75">
      <c r="A504" s="88"/>
      <c r="B504" s="19"/>
      <c r="C504" s="19" t="s">
        <v>559</v>
      </c>
      <c r="D504" s="20"/>
      <c r="E504" s="20"/>
      <c r="F504" s="20"/>
      <c r="G504" s="20"/>
      <c r="H504" s="20"/>
    </row>
    <row r="505" spans="1:8" ht="12.75">
      <c r="A505" s="88" t="s">
        <v>1851</v>
      </c>
      <c r="B505" s="68" t="s">
        <v>277</v>
      </c>
      <c r="C505" s="61" t="s">
        <v>1768</v>
      </c>
      <c r="D505" s="20">
        <v>185</v>
      </c>
      <c r="E505" s="20">
        <f>D505*1.38399295143</f>
        <v>256.03869601455</v>
      </c>
      <c r="F505" s="20">
        <f>D505*1.38399295143</f>
        <v>256.03869601455</v>
      </c>
      <c r="G505" s="20">
        <v>0</v>
      </c>
      <c r="H505" s="20">
        <f>D505*1.38399295143</f>
        <v>256.03869601455</v>
      </c>
    </row>
    <row r="506" spans="1:8" ht="12.75">
      <c r="A506" s="88"/>
      <c r="B506" s="19"/>
      <c r="C506" s="19" t="s">
        <v>2037</v>
      </c>
      <c r="D506" s="20"/>
      <c r="E506" s="20"/>
      <c r="F506" s="20"/>
      <c r="G506" s="20"/>
      <c r="H506" s="20"/>
    </row>
    <row r="507" spans="1:8" ht="12.75">
      <c r="A507" s="88"/>
      <c r="B507" s="19"/>
      <c r="C507" s="19" t="s">
        <v>1776</v>
      </c>
      <c r="D507" s="20"/>
      <c r="E507" s="20"/>
      <c r="F507" s="20"/>
      <c r="G507" s="20"/>
      <c r="H507" s="20"/>
    </row>
    <row r="508" spans="1:8" ht="12.75">
      <c r="A508" s="88"/>
      <c r="B508" s="19"/>
      <c r="C508" s="19" t="s">
        <v>557</v>
      </c>
      <c r="D508" s="20"/>
      <c r="E508" s="20"/>
      <c r="F508" s="20"/>
      <c r="G508" s="20"/>
      <c r="H508" s="20"/>
    </row>
    <row r="509" spans="1:8" ht="12.75">
      <c r="A509" s="88"/>
      <c r="B509" s="19"/>
      <c r="C509" s="19" t="s">
        <v>1792</v>
      </c>
      <c r="D509" s="20"/>
      <c r="E509" s="20"/>
      <c r="F509" s="20"/>
      <c r="G509" s="20"/>
      <c r="H509" s="20"/>
    </row>
    <row r="510" spans="1:8" ht="12.75">
      <c r="A510" s="88"/>
      <c r="B510" s="19"/>
      <c r="C510" s="19" t="s">
        <v>559</v>
      </c>
      <c r="D510" s="20"/>
      <c r="E510" s="20"/>
      <c r="F510" s="20"/>
      <c r="G510" s="20"/>
      <c r="H510" s="20"/>
    </row>
    <row r="511" spans="1:8" ht="12.75">
      <c r="A511" s="88" t="s">
        <v>1852</v>
      </c>
      <c r="B511" s="68" t="s">
        <v>278</v>
      </c>
      <c r="C511" s="61" t="s">
        <v>1768</v>
      </c>
      <c r="D511" s="20">
        <v>185</v>
      </c>
      <c r="E511" s="20">
        <f>D511*1.38399295143</f>
        <v>256.03869601455</v>
      </c>
      <c r="F511" s="20">
        <f>D511*1.38399295143</f>
        <v>256.03869601455</v>
      </c>
      <c r="G511" s="20">
        <v>0</v>
      </c>
      <c r="H511" s="20">
        <f>D511*1.38399295143</f>
        <v>256.03869601455</v>
      </c>
    </row>
    <row r="512" spans="1:8" ht="12.75">
      <c r="A512" s="88"/>
      <c r="B512" s="19"/>
      <c r="C512" s="19" t="s">
        <v>2037</v>
      </c>
      <c r="D512" s="20"/>
      <c r="E512" s="20"/>
      <c r="F512" s="20"/>
      <c r="G512" s="20"/>
      <c r="H512" s="20"/>
    </row>
    <row r="513" spans="1:8" ht="12.75">
      <c r="A513" s="88"/>
      <c r="B513" s="19"/>
      <c r="C513" s="19" t="s">
        <v>1776</v>
      </c>
      <c r="D513" s="20"/>
      <c r="E513" s="20"/>
      <c r="F513" s="20"/>
      <c r="G513" s="20"/>
      <c r="H513" s="20"/>
    </row>
    <row r="514" spans="1:8" ht="12.75">
      <c r="A514" s="88"/>
      <c r="B514" s="19"/>
      <c r="C514" s="19" t="s">
        <v>557</v>
      </c>
      <c r="D514" s="20"/>
      <c r="E514" s="20"/>
      <c r="F514" s="20"/>
      <c r="G514" s="20"/>
      <c r="H514" s="20"/>
    </row>
    <row r="515" spans="1:8" ht="12.75">
      <c r="A515" s="88"/>
      <c r="B515" s="19"/>
      <c r="C515" s="19" t="s">
        <v>1792</v>
      </c>
      <c r="D515" s="20"/>
      <c r="E515" s="20"/>
      <c r="F515" s="20"/>
      <c r="G515" s="20"/>
      <c r="H515" s="20"/>
    </row>
    <row r="516" spans="1:8" ht="12.75">
      <c r="A516" s="88"/>
      <c r="B516" s="19"/>
      <c r="C516" s="19" t="s">
        <v>559</v>
      </c>
      <c r="D516" s="20"/>
      <c r="E516" s="20"/>
      <c r="F516" s="20"/>
      <c r="G516" s="20"/>
      <c r="H516" s="20"/>
    </row>
    <row r="517" spans="1:8" ht="12.75">
      <c r="A517" s="88" t="s">
        <v>1853</v>
      </c>
      <c r="B517" s="68" t="s">
        <v>279</v>
      </c>
      <c r="C517" s="61" t="s">
        <v>1768</v>
      </c>
      <c r="D517" s="20">
        <v>185</v>
      </c>
      <c r="E517" s="20">
        <f>D517*1.38399295143</f>
        <v>256.03869601455</v>
      </c>
      <c r="F517" s="20">
        <f>D517*1.38399295143</f>
        <v>256.03869601455</v>
      </c>
      <c r="G517" s="20">
        <v>0</v>
      </c>
      <c r="H517" s="20">
        <f>D517*1.38399295143</f>
        <v>256.03869601455</v>
      </c>
    </row>
    <row r="518" spans="1:8" ht="12.75">
      <c r="A518" s="88"/>
      <c r="B518" s="19"/>
      <c r="C518" s="19" t="s">
        <v>2037</v>
      </c>
      <c r="D518" s="20"/>
      <c r="E518" s="20"/>
      <c r="F518" s="20"/>
      <c r="G518" s="20"/>
      <c r="H518" s="20"/>
    </row>
    <row r="519" spans="1:8" ht="12.75">
      <c r="A519" s="88"/>
      <c r="B519" s="19"/>
      <c r="C519" s="19" t="s">
        <v>1776</v>
      </c>
      <c r="D519" s="20"/>
      <c r="E519" s="20"/>
      <c r="F519" s="20"/>
      <c r="G519" s="20"/>
      <c r="H519" s="20"/>
    </row>
    <row r="520" spans="1:8" ht="12.75">
      <c r="A520" s="88"/>
      <c r="B520" s="19"/>
      <c r="C520" s="19" t="s">
        <v>557</v>
      </c>
      <c r="D520" s="20"/>
      <c r="E520" s="20"/>
      <c r="F520" s="20"/>
      <c r="G520" s="20"/>
      <c r="H520" s="20"/>
    </row>
    <row r="521" spans="1:8" ht="12.75">
      <c r="A521" s="88"/>
      <c r="B521" s="19"/>
      <c r="C521" s="19" t="s">
        <v>1792</v>
      </c>
      <c r="D521" s="20"/>
      <c r="E521" s="20"/>
      <c r="F521" s="20"/>
      <c r="G521" s="20"/>
      <c r="H521" s="20"/>
    </row>
    <row r="522" spans="1:8" ht="12.75">
      <c r="A522" s="88"/>
      <c r="B522" s="19"/>
      <c r="C522" s="19" t="s">
        <v>559</v>
      </c>
      <c r="D522" s="20"/>
      <c r="E522" s="20"/>
      <c r="F522" s="20"/>
      <c r="G522" s="20"/>
      <c r="H522" s="20"/>
    </row>
    <row r="523" spans="1:8" ht="12.75">
      <c r="A523" s="88" t="s">
        <v>1854</v>
      </c>
      <c r="B523" s="68" t="s">
        <v>280</v>
      </c>
      <c r="C523" s="61" t="s">
        <v>2039</v>
      </c>
      <c r="D523" s="20">
        <v>185</v>
      </c>
      <c r="E523" s="20">
        <f>D523*1.38399295143</f>
        <v>256.03869601455</v>
      </c>
      <c r="F523" s="20">
        <f>D523*1.38399295143</f>
        <v>256.03869601455</v>
      </c>
      <c r="G523" s="20">
        <v>0</v>
      </c>
      <c r="H523" s="20">
        <f>D523*1.38399295143</f>
        <v>256.03869601455</v>
      </c>
    </row>
    <row r="524" spans="1:8" ht="12.75">
      <c r="A524" s="88"/>
      <c r="B524" s="19"/>
      <c r="C524" s="19" t="s">
        <v>2040</v>
      </c>
      <c r="D524" s="20"/>
      <c r="E524" s="20"/>
      <c r="F524" s="20"/>
      <c r="G524" s="20"/>
      <c r="H524" s="20"/>
    </row>
    <row r="525" spans="1:8" ht="12.75">
      <c r="A525" s="88"/>
      <c r="B525" s="19"/>
      <c r="C525" s="19" t="s">
        <v>669</v>
      </c>
      <c r="D525" s="20"/>
      <c r="E525" s="20"/>
      <c r="F525" s="20"/>
      <c r="G525" s="20"/>
      <c r="H525" s="20"/>
    </row>
    <row r="526" spans="1:8" ht="12.75">
      <c r="A526" s="88"/>
      <c r="B526" s="19"/>
      <c r="C526" s="19" t="s">
        <v>557</v>
      </c>
      <c r="D526" s="20"/>
      <c r="E526" s="20"/>
      <c r="F526" s="20"/>
      <c r="G526" s="20"/>
      <c r="H526" s="20"/>
    </row>
    <row r="527" spans="1:8" ht="12.75">
      <c r="A527" s="88"/>
      <c r="B527" s="19"/>
      <c r="C527" s="19" t="s">
        <v>2041</v>
      </c>
      <c r="D527" s="20"/>
      <c r="E527" s="20"/>
      <c r="F527" s="20"/>
      <c r="G527" s="20"/>
      <c r="H527" s="20"/>
    </row>
    <row r="528" spans="1:8" ht="12.75">
      <c r="A528" s="88"/>
      <c r="B528" s="19"/>
      <c r="C528" s="19" t="s">
        <v>2042</v>
      </c>
      <c r="D528" s="20"/>
      <c r="E528" s="20"/>
      <c r="F528" s="20"/>
      <c r="G528" s="20"/>
      <c r="H528" s="20"/>
    </row>
    <row r="529" spans="1:8" ht="12.75">
      <c r="A529" s="88" t="s">
        <v>1855</v>
      </c>
      <c r="B529" s="68" t="s">
        <v>1286</v>
      </c>
      <c r="C529" s="61" t="s">
        <v>2039</v>
      </c>
      <c r="D529" s="20">
        <v>185</v>
      </c>
      <c r="E529" s="20">
        <f>D529*1.38399295143</f>
        <v>256.03869601455</v>
      </c>
      <c r="F529" s="20">
        <f>D529*1.38399295143</f>
        <v>256.03869601455</v>
      </c>
      <c r="G529" s="20">
        <v>0</v>
      </c>
      <c r="H529" s="20">
        <f>D529*1.38399295143</f>
        <v>256.03869601455</v>
      </c>
    </row>
    <row r="530" spans="1:8" ht="12.75">
      <c r="A530" s="88"/>
      <c r="B530" s="19"/>
      <c r="C530" s="19" t="s">
        <v>2040</v>
      </c>
      <c r="D530" s="20"/>
      <c r="E530" s="20"/>
      <c r="F530" s="20"/>
      <c r="G530" s="20"/>
      <c r="H530" s="20"/>
    </row>
    <row r="531" spans="1:8" ht="12.75">
      <c r="A531" s="88"/>
      <c r="B531" s="19"/>
      <c r="C531" s="19" t="s">
        <v>669</v>
      </c>
      <c r="D531" s="20"/>
      <c r="E531" s="20"/>
      <c r="F531" s="20"/>
      <c r="G531" s="20"/>
      <c r="H531" s="20"/>
    </row>
    <row r="532" spans="1:8" ht="12.75">
      <c r="A532" s="88"/>
      <c r="B532" s="19"/>
      <c r="C532" s="19" t="s">
        <v>557</v>
      </c>
      <c r="D532" s="20"/>
      <c r="E532" s="20"/>
      <c r="F532" s="20"/>
      <c r="G532" s="20"/>
      <c r="H532" s="20"/>
    </row>
    <row r="533" spans="1:8" ht="12.75">
      <c r="A533" s="88"/>
      <c r="B533" s="19"/>
      <c r="C533" s="19" t="s">
        <v>2041</v>
      </c>
      <c r="D533" s="20"/>
      <c r="E533" s="20"/>
      <c r="F533" s="20"/>
      <c r="G533" s="20"/>
      <c r="H533" s="20"/>
    </row>
    <row r="534" spans="1:8" ht="12.75">
      <c r="A534" s="89"/>
      <c r="B534" s="21"/>
      <c r="C534" s="21" t="s">
        <v>559</v>
      </c>
      <c r="D534" s="22"/>
      <c r="E534" s="22"/>
      <c r="F534" s="22"/>
      <c r="G534" s="22"/>
      <c r="H534" s="22"/>
    </row>
    <row r="535" spans="1:8" ht="12.75">
      <c r="A535" s="90"/>
      <c r="B535" s="9"/>
      <c r="C535" s="9"/>
      <c r="D535" s="6"/>
      <c r="E535" s="33"/>
      <c r="F535" s="33"/>
      <c r="G535" s="33"/>
      <c r="H535" s="33"/>
    </row>
    <row r="536" spans="1:8" ht="12.75">
      <c r="A536" s="90"/>
      <c r="B536" s="9"/>
      <c r="C536" s="9"/>
      <c r="D536" s="6"/>
      <c r="E536" s="6"/>
      <c r="F536" s="6"/>
      <c r="G536" s="6"/>
      <c r="H536" s="6"/>
    </row>
    <row r="537" spans="1:8" ht="12.75">
      <c r="A537" s="9"/>
      <c r="B537" s="9"/>
      <c r="C537" s="9"/>
      <c r="D537" s="6"/>
      <c r="E537" s="6"/>
      <c r="F537" s="6"/>
      <c r="G537" s="6"/>
      <c r="H537" s="6"/>
    </row>
    <row r="538" spans="1:8" ht="12.75">
      <c r="A538" s="9"/>
      <c r="B538" s="9"/>
      <c r="C538" s="9"/>
      <c r="D538" s="6"/>
      <c r="E538" s="6"/>
      <c r="F538" s="6"/>
      <c r="G538" s="6"/>
      <c r="H538" s="6"/>
    </row>
    <row r="539" spans="1:8" ht="12.75">
      <c r="A539" s="9"/>
      <c r="B539" s="9"/>
      <c r="C539" s="9"/>
      <c r="D539" s="6"/>
      <c r="E539" s="6"/>
      <c r="F539" s="6"/>
      <c r="G539" s="6"/>
      <c r="H539" s="6"/>
    </row>
    <row r="540" spans="1:8" ht="12.75">
      <c r="A540" s="9"/>
      <c r="B540" s="9"/>
      <c r="C540" s="9"/>
      <c r="D540" s="6"/>
      <c r="E540" s="6"/>
      <c r="F540" s="6"/>
      <c r="G540" s="6"/>
      <c r="H540" s="6"/>
    </row>
    <row r="541" spans="1:8" ht="12.75">
      <c r="A541" s="5" t="s">
        <v>537</v>
      </c>
      <c r="B541" s="5"/>
      <c r="C541" s="5"/>
      <c r="D541" s="6"/>
      <c r="E541" s="8" t="s">
        <v>423</v>
      </c>
      <c r="F541" s="6"/>
      <c r="H541" s="8"/>
    </row>
    <row r="542" spans="1:8" ht="12.75">
      <c r="A542" s="5" t="s">
        <v>538</v>
      </c>
      <c r="B542" s="5"/>
      <c r="C542" s="5"/>
      <c r="D542" s="6"/>
      <c r="E542" s="8" t="s">
        <v>539</v>
      </c>
      <c r="F542" s="6"/>
      <c r="H542" s="8"/>
    </row>
    <row r="543" spans="1:8" ht="12.75">
      <c r="A543" s="5" t="s">
        <v>540</v>
      </c>
      <c r="B543" s="5"/>
      <c r="C543" s="5"/>
      <c r="D543" s="6"/>
      <c r="E543" s="7"/>
      <c r="F543" s="7"/>
      <c r="G543" s="6"/>
      <c r="H543" s="6"/>
    </row>
    <row r="544" spans="1:8" ht="20.25">
      <c r="A544" s="95" t="s">
        <v>415</v>
      </c>
      <c r="B544" s="95"/>
      <c r="C544" s="95"/>
      <c r="D544" s="95"/>
      <c r="E544" s="95"/>
      <c r="F544" s="95"/>
      <c r="G544" s="95"/>
      <c r="H544" s="95"/>
    </row>
    <row r="545" spans="1:8" ht="12.75">
      <c r="A545" s="9"/>
      <c r="B545" s="9"/>
      <c r="C545" s="9"/>
      <c r="D545" s="6"/>
      <c r="E545" s="6"/>
      <c r="F545" s="6"/>
      <c r="G545" s="6"/>
      <c r="H545" s="6"/>
    </row>
    <row r="546" spans="1:8" ht="12.75">
      <c r="A546" s="5"/>
      <c r="B546" s="9"/>
      <c r="C546" s="9"/>
      <c r="D546" s="6"/>
      <c r="E546" s="6"/>
      <c r="F546" s="6"/>
      <c r="G546" s="6"/>
      <c r="H546" s="6"/>
    </row>
    <row r="547" spans="1:8" ht="12.75">
      <c r="A547" s="5" t="s">
        <v>541</v>
      </c>
      <c r="B547" s="5"/>
      <c r="C547" s="5"/>
      <c r="D547" s="5"/>
      <c r="E547" s="6"/>
      <c r="F547" s="6"/>
      <c r="G547" s="6"/>
      <c r="H547" s="6"/>
    </row>
    <row r="548" spans="1:8" ht="12.75">
      <c r="A548" s="9"/>
      <c r="B548" s="9"/>
      <c r="C548" s="9"/>
      <c r="D548" s="6"/>
      <c r="E548" s="6"/>
      <c r="F548" s="6"/>
      <c r="G548" s="6"/>
      <c r="H548" s="6"/>
    </row>
    <row r="549" spans="1:8" ht="12.75">
      <c r="A549" s="9"/>
      <c r="B549" s="9"/>
      <c r="C549" s="9"/>
      <c r="D549" s="6"/>
      <c r="E549" s="34"/>
      <c r="F549" s="34"/>
      <c r="G549" s="34"/>
      <c r="H549" s="34"/>
    </row>
    <row r="550" spans="1:8" ht="12.75">
      <c r="A550" s="10"/>
      <c r="B550" s="10"/>
      <c r="C550" s="10"/>
      <c r="D550" s="10" t="s">
        <v>543</v>
      </c>
      <c r="E550" s="10" t="s">
        <v>542</v>
      </c>
      <c r="F550" s="10" t="s">
        <v>544</v>
      </c>
      <c r="G550" s="10" t="s">
        <v>1187</v>
      </c>
      <c r="H550" s="10" t="s">
        <v>544</v>
      </c>
    </row>
    <row r="551" spans="1:8" ht="12.75">
      <c r="A551" s="11" t="s">
        <v>547</v>
      </c>
      <c r="B551" s="11" t="s">
        <v>548</v>
      </c>
      <c r="C551" s="11" t="s">
        <v>549</v>
      </c>
      <c r="D551" s="11" t="s">
        <v>550</v>
      </c>
      <c r="E551" s="11" t="s">
        <v>551</v>
      </c>
      <c r="F551" s="11" t="s">
        <v>424</v>
      </c>
      <c r="G551" s="11" t="s">
        <v>1188</v>
      </c>
      <c r="H551" s="11" t="s">
        <v>424</v>
      </c>
    </row>
    <row r="552" spans="1:8" ht="12.75">
      <c r="A552" s="12"/>
      <c r="B552" s="12"/>
      <c r="C552" s="12"/>
      <c r="D552" s="12" t="s">
        <v>553</v>
      </c>
      <c r="E552" s="12">
        <v>2007</v>
      </c>
      <c r="F552" s="12">
        <v>2006</v>
      </c>
      <c r="G552" s="12">
        <v>2007</v>
      </c>
      <c r="H552" s="12">
        <v>2007</v>
      </c>
    </row>
    <row r="553" spans="1:8" ht="12.75">
      <c r="A553" s="87" t="s">
        <v>1856</v>
      </c>
      <c r="B553" s="68" t="s">
        <v>1287</v>
      </c>
      <c r="C553" s="60" t="s">
        <v>2039</v>
      </c>
      <c r="D553" s="18">
        <v>185</v>
      </c>
      <c r="E553" s="35">
        <f>D553*1.38399295143</f>
        <v>256.03869601455</v>
      </c>
      <c r="F553" s="35">
        <f>D553*1.38399295143</f>
        <v>256.03869601455</v>
      </c>
      <c r="G553" s="35">
        <v>0</v>
      </c>
      <c r="H553" s="35">
        <f>D553*1.38399295143</f>
        <v>256.03869601455</v>
      </c>
    </row>
    <row r="554" spans="1:8" ht="12.75">
      <c r="A554" s="88"/>
      <c r="B554" s="19"/>
      <c r="C554" s="19" t="s">
        <v>2040</v>
      </c>
      <c r="D554" s="20"/>
      <c r="E554" s="20"/>
      <c r="F554" s="20"/>
      <c r="G554" s="20"/>
      <c r="H554" s="20"/>
    </row>
    <row r="555" spans="1:8" ht="12.75">
      <c r="A555" s="88"/>
      <c r="B555" s="19"/>
      <c r="C555" s="19" t="s">
        <v>669</v>
      </c>
      <c r="D555" s="20"/>
      <c r="E555" s="20"/>
      <c r="F555" s="20"/>
      <c r="G555" s="20"/>
      <c r="H555" s="20"/>
    </row>
    <row r="556" spans="1:8" ht="12.75">
      <c r="A556" s="88"/>
      <c r="B556" s="19"/>
      <c r="C556" s="19" t="s">
        <v>557</v>
      </c>
      <c r="D556" s="20"/>
      <c r="E556" s="20"/>
      <c r="F556" s="20"/>
      <c r="G556" s="20"/>
      <c r="H556" s="20"/>
    </row>
    <row r="557" spans="1:8" ht="12.75">
      <c r="A557" s="88"/>
      <c r="B557" s="19"/>
      <c r="C557" s="19" t="s">
        <v>2041</v>
      </c>
      <c r="D557" s="20"/>
      <c r="E557" s="20"/>
      <c r="F557" s="20"/>
      <c r="G557" s="20"/>
      <c r="H557" s="20"/>
    </row>
    <row r="558" spans="1:8" ht="12.75">
      <c r="A558" s="88"/>
      <c r="B558" s="19"/>
      <c r="C558" s="19" t="s">
        <v>559</v>
      </c>
      <c r="D558" s="20"/>
      <c r="E558" s="20"/>
      <c r="F558" s="20"/>
      <c r="G558" s="20"/>
      <c r="H558" s="20"/>
    </row>
    <row r="559" spans="1:8" ht="12.75">
      <c r="A559" s="88" t="s">
        <v>1857</v>
      </c>
      <c r="B559" s="68" t="s">
        <v>1288</v>
      </c>
      <c r="C559" s="61" t="s">
        <v>2039</v>
      </c>
      <c r="D559" s="20">
        <v>185</v>
      </c>
      <c r="E559" s="20">
        <f>D559*1.38399295143</f>
        <v>256.03869601455</v>
      </c>
      <c r="F559" s="20">
        <f>D559*1.38399295143</f>
        <v>256.03869601455</v>
      </c>
      <c r="G559" s="20">
        <v>0</v>
      </c>
      <c r="H559" s="20">
        <f>D559*1.38399295143</f>
        <v>256.03869601455</v>
      </c>
    </row>
    <row r="560" spans="1:8" ht="12.75">
      <c r="A560" s="88"/>
      <c r="B560" s="19"/>
      <c r="C560" s="19" t="s">
        <v>2040</v>
      </c>
      <c r="D560" s="20"/>
      <c r="E560" s="20"/>
      <c r="F560" s="20"/>
      <c r="G560" s="20"/>
      <c r="H560" s="20"/>
    </row>
    <row r="561" spans="1:8" ht="12.75">
      <c r="A561" s="88"/>
      <c r="B561" s="19"/>
      <c r="C561" s="19" t="s">
        <v>669</v>
      </c>
      <c r="D561" s="20"/>
      <c r="E561" s="20"/>
      <c r="F561" s="20"/>
      <c r="G561" s="20"/>
      <c r="H561" s="20"/>
    </row>
    <row r="562" spans="1:8" ht="12.75">
      <c r="A562" s="88"/>
      <c r="B562" s="19"/>
      <c r="C562" s="19" t="s">
        <v>557</v>
      </c>
      <c r="D562" s="20"/>
      <c r="E562" s="20"/>
      <c r="F562" s="20"/>
      <c r="G562" s="20"/>
      <c r="H562" s="20"/>
    </row>
    <row r="563" spans="1:8" ht="12.75">
      <c r="A563" s="88"/>
      <c r="B563" s="19"/>
      <c r="C563" s="19" t="s">
        <v>2041</v>
      </c>
      <c r="D563" s="20"/>
      <c r="E563" s="20"/>
      <c r="F563" s="20"/>
      <c r="G563" s="20"/>
      <c r="H563" s="20"/>
    </row>
    <row r="564" spans="1:8" ht="12.75">
      <c r="A564" s="88"/>
      <c r="B564" s="19"/>
      <c r="C564" s="19" t="s">
        <v>2042</v>
      </c>
      <c r="D564" s="20"/>
      <c r="E564" s="20"/>
      <c r="F564" s="20"/>
      <c r="G564" s="20"/>
      <c r="H564" s="20"/>
    </row>
    <row r="565" spans="1:8" ht="12.75">
      <c r="A565" s="88" t="s">
        <v>1858</v>
      </c>
      <c r="B565" s="68" t="s">
        <v>1289</v>
      </c>
      <c r="C565" s="61" t="s">
        <v>2039</v>
      </c>
      <c r="D565" s="20">
        <v>185</v>
      </c>
      <c r="E565" s="20">
        <f>D565*1.38399295143</f>
        <v>256.03869601455</v>
      </c>
      <c r="F565" s="20">
        <f>D565*1.38399295143</f>
        <v>256.03869601455</v>
      </c>
      <c r="G565" s="20">
        <v>0</v>
      </c>
      <c r="H565" s="20">
        <f>D565*1.38399295143</f>
        <v>256.03869601455</v>
      </c>
    </row>
    <row r="566" spans="1:8" ht="12.75">
      <c r="A566" s="88"/>
      <c r="B566" s="19"/>
      <c r="C566" s="19" t="s">
        <v>2040</v>
      </c>
      <c r="D566" s="20"/>
      <c r="E566" s="20"/>
      <c r="F566" s="20"/>
      <c r="G566" s="20"/>
      <c r="H566" s="20"/>
    </row>
    <row r="567" spans="1:8" ht="12.75">
      <c r="A567" s="88"/>
      <c r="B567" s="19"/>
      <c r="C567" s="19" t="s">
        <v>669</v>
      </c>
      <c r="D567" s="20"/>
      <c r="E567" s="20"/>
      <c r="F567" s="20"/>
      <c r="G567" s="20"/>
      <c r="H567" s="20"/>
    </row>
    <row r="568" spans="1:8" ht="12.75">
      <c r="A568" s="88"/>
      <c r="B568" s="19"/>
      <c r="C568" s="19" t="s">
        <v>557</v>
      </c>
      <c r="D568" s="20"/>
      <c r="E568" s="20"/>
      <c r="F568" s="20"/>
      <c r="G568" s="20"/>
      <c r="H568" s="20"/>
    </row>
    <row r="569" spans="1:8" ht="12.75">
      <c r="A569" s="88"/>
      <c r="B569" s="19"/>
      <c r="C569" s="19" t="s">
        <v>2041</v>
      </c>
      <c r="D569" s="20"/>
      <c r="E569" s="20"/>
      <c r="F569" s="20"/>
      <c r="G569" s="20"/>
      <c r="H569" s="20"/>
    </row>
    <row r="570" spans="1:8" ht="12.75">
      <c r="A570" s="88"/>
      <c r="B570" s="19"/>
      <c r="C570" s="19" t="s">
        <v>2042</v>
      </c>
      <c r="D570" s="20"/>
      <c r="E570" s="20"/>
      <c r="F570" s="20"/>
      <c r="G570" s="20"/>
      <c r="H570" s="20"/>
    </row>
    <row r="571" spans="1:8" ht="12.75">
      <c r="A571" s="88" t="s">
        <v>1859</v>
      </c>
      <c r="B571" s="68" t="s">
        <v>1290</v>
      </c>
      <c r="C571" s="19" t="s">
        <v>2039</v>
      </c>
      <c r="D571" s="20">
        <v>185</v>
      </c>
      <c r="E571" s="20">
        <f>D571*1.38399295143</f>
        <v>256.03869601455</v>
      </c>
      <c r="F571" s="20">
        <f>D571*1.38399295143</f>
        <v>256.03869601455</v>
      </c>
      <c r="G571" s="20">
        <v>0</v>
      </c>
      <c r="H571" s="20">
        <f>D571*1.38399295143</f>
        <v>256.03869601455</v>
      </c>
    </row>
    <row r="572" spans="1:8" ht="12.75">
      <c r="A572" s="88"/>
      <c r="B572" s="19"/>
      <c r="C572" s="19" t="s">
        <v>2040</v>
      </c>
      <c r="D572" s="20"/>
      <c r="E572" s="20"/>
      <c r="F572" s="20"/>
      <c r="G572" s="20"/>
      <c r="H572" s="20"/>
    </row>
    <row r="573" spans="1:8" ht="12.75">
      <c r="A573" s="88"/>
      <c r="B573" s="19"/>
      <c r="C573" s="19" t="s">
        <v>669</v>
      </c>
      <c r="D573" s="20"/>
      <c r="E573" s="20"/>
      <c r="F573" s="20"/>
      <c r="G573" s="20"/>
      <c r="H573" s="20"/>
    </row>
    <row r="574" spans="1:8" ht="12.75">
      <c r="A574" s="88"/>
      <c r="B574" s="19"/>
      <c r="C574" s="19" t="s">
        <v>557</v>
      </c>
      <c r="D574" s="20"/>
      <c r="E574" s="20"/>
      <c r="F574" s="20"/>
      <c r="G574" s="20"/>
      <c r="H574" s="20"/>
    </row>
    <row r="575" spans="1:8" ht="12.75">
      <c r="A575" s="88"/>
      <c r="B575" s="19"/>
      <c r="C575" s="19" t="s">
        <v>2041</v>
      </c>
      <c r="D575" s="20"/>
      <c r="E575" s="20"/>
      <c r="F575" s="20"/>
      <c r="G575" s="20"/>
      <c r="H575" s="20"/>
    </row>
    <row r="576" spans="1:8" ht="12.75">
      <c r="A576" s="88"/>
      <c r="B576" s="19"/>
      <c r="C576" s="19" t="s">
        <v>2042</v>
      </c>
      <c r="D576" s="20"/>
      <c r="E576" s="20"/>
      <c r="F576" s="20"/>
      <c r="G576" s="20"/>
      <c r="H576" s="20"/>
    </row>
    <row r="577" spans="1:8" ht="12.75">
      <c r="A577" s="88" t="s">
        <v>1860</v>
      </c>
      <c r="B577" s="68" t="s">
        <v>1291</v>
      </c>
      <c r="C577" s="61" t="s">
        <v>2039</v>
      </c>
      <c r="D577" s="20">
        <v>185</v>
      </c>
      <c r="E577" s="20">
        <f>D577*1.38399295143</f>
        <v>256.03869601455</v>
      </c>
      <c r="F577" s="20">
        <f>D577*1.38399295143</f>
        <v>256.03869601455</v>
      </c>
      <c r="G577" s="20">
        <v>0</v>
      </c>
      <c r="H577" s="20">
        <f>D577*1.38399295143</f>
        <v>256.03869601455</v>
      </c>
    </row>
    <row r="578" spans="1:8" ht="12.75">
      <c r="A578" s="88"/>
      <c r="B578" s="19"/>
      <c r="C578" s="19" t="s">
        <v>2040</v>
      </c>
      <c r="D578" s="20"/>
      <c r="E578" s="20"/>
      <c r="F578" s="20"/>
      <c r="G578" s="20"/>
      <c r="H578" s="20"/>
    </row>
    <row r="579" spans="1:8" ht="12.75">
      <c r="A579" s="88"/>
      <c r="B579" s="19"/>
      <c r="C579" s="19" t="s">
        <v>669</v>
      </c>
      <c r="D579" s="20"/>
      <c r="E579" s="20"/>
      <c r="F579" s="20"/>
      <c r="G579" s="20"/>
      <c r="H579" s="20"/>
    </row>
    <row r="580" spans="1:8" ht="12.75">
      <c r="A580" s="88"/>
      <c r="B580" s="19"/>
      <c r="C580" s="19" t="s">
        <v>557</v>
      </c>
      <c r="D580" s="20"/>
      <c r="E580" s="20"/>
      <c r="F580" s="20"/>
      <c r="G580" s="20"/>
      <c r="H580" s="20"/>
    </row>
    <row r="581" spans="1:8" ht="12.75">
      <c r="A581" s="88"/>
      <c r="B581" s="19"/>
      <c r="C581" s="19" t="s">
        <v>2041</v>
      </c>
      <c r="D581" s="20"/>
      <c r="E581" s="20"/>
      <c r="F581" s="20"/>
      <c r="G581" s="20"/>
      <c r="H581" s="20"/>
    </row>
    <row r="582" spans="1:8" ht="12.75">
      <c r="A582" s="88"/>
      <c r="B582" s="19"/>
      <c r="C582" s="19" t="s">
        <v>2042</v>
      </c>
      <c r="D582" s="20"/>
      <c r="E582" s="20"/>
      <c r="F582" s="20"/>
      <c r="G582" s="20"/>
      <c r="H582" s="20"/>
    </row>
    <row r="583" spans="1:8" ht="12.75">
      <c r="A583" s="88" t="s">
        <v>1861</v>
      </c>
      <c r="B583" s="68" t="s">
        <v>1339</v>
      </c>
      <c r="C583" s="61" t="s">
        <v>2039</v>
      </c>
      <c r="D583" s="20">
        <v>185</v>
      </c>
      <c r="E583" s="20">
        <f>D583*1.38399295143</f>
        <v>256.03869601455</v>
      </c>
      <c r="F583" s="20">
        <f>D583*1.38399295143</f>
        <v>256.03869601455</v>
      </c>
      <c r="G583" s="20">
        <v>0</v>
      </c>
      <c r="H583" s="20">
        <f>D583*1.38399295143</f>
        <v>256.03869601455</v>
      </c>
    </row>
    <row r="584" spans="1:8" ht="12.75">
      <c r="A584" s="88"/>
      <c r="B584" s="19"/>
      <c r="C584" s="19" t="s">
        <v>2040</v>
      </c>
      <c r="D584" s="20"/>
      <c r="E584" s="20"/>
      <c r="F584" s="20"/>
      <c r="G584" s="20"/>
      <c r="H584" s="20"/>
    </row>
    <row r="585" spans="1:8" ht="12.75">
      <c r="A585" s="88"/>
      <c r="B585" s="19"/>
      <c r="C585" s="19" t="s">
        <v>669</v>
      </c>
      <c r="D585" s="20"/>
      <c r="E585" s="20"/>
      <c r="F585" s="20"/>
      <c r="G585" s="20"/>
      <c r="H585" s="20"/>
    </row>
    <row r="586" spans="1:8" ht="12.75">
      <c r="A586" s="88"/>
      <c r="B586" s="19"/>
      <c r="C586" s="19" t="s">
        <v>557</v>
      </c>
      <c r="D586" s="20"/>
      <c r="E586" s="20"/>
      <c r="F586" s="20"/>
      <c r="G586" s="20"/>
      <c r="H586" s="20"/>
    </row>
    <row r="587" spans="1:8" ht="12.75">
      <c r="A587" s="88"/>
      <c r="B587" s="19"/>
      <c r="C587" s="19" t="s">
        <v>2041</v>
      </c>
      <c r="D587" s="20"/>
      <c r="E587" s="20"/>
      <c r="F587" s="20"/>
      <c r="G587" s="20"/>
      <c r="H587" s="20"/>
    </row>
    <row r="588" spans="1:8" ht="12.75">
      <c r="A588" s="88"/>
      <c r="B588" s="19"/>
      <c r="C588" s="19" t="s">
        <v>2042</v>
      </c>
      <c r="D588" s="20"/>
      <c r="E588" s="20"/>
      <c r="F588" s="20"/>
      <c r="G588" s="20"/>
      <c r="H588" s="20"/>
    </row>
    <row r="589" spans="1:8" ht="12.75">
      <c r="A589" s="88" t="s">
        <v>1862</v>
      </c>
      <c r="B589" s="68" t="s">
        <v>1340</v>
      </c>
      <c r="C589" s="61" t="s">
        <v>2039</v>
      </c>
      <c r="D589" s="20">
        <v>185</v>
      </c>
      <c r="E589" s="20">
        <f>D589*1.38399295143</f>
        <v>256.03869601455</v>
      </c>
      <c r="F589" s="20">
        <f>D589*1.38399295143</f>
        <v>256.03869601455</v>
      </c>
      <c r="G589" s="20">
        <v>0</v>
      </c>
      <c r="H589" s="20">
        <f>D589*1.38399295143</f>
        <v>256.03869601455</v>
      </c>
    </row>
    <row r="590" spans="1:8" ht="12.75">
      <c r="A590" s="88"/>
      <c r="B590" s="19"/>
      <c r="C590" s="19" t="s">
        <v>2040</v>
      </c>
      <c r="D590" s="20"/>
      <c r="E590" s="20"/>
      <c r="F590" s="20"/>
      <c r="G590" s="20"/>
      <c r="H590" s="20"/>
    </row>
    <row r="591" spans="1:8" ht="12.75">
      <c r="A591" s="88"/>
      <c r="B591" s="19"/>
      <c r="C591" s="19" t="s">
        <v>669</v>
      </c>
      <c r="D591" s="20"/>
      <c r="E591" s="20"/>
      <c r="F591" s="20"/>
      <c r="G591" s="20"/>
      <c r="H591" s="20"/>
    </row>
    <row r="592" spans="1:8" ht="12.75">
      <c r="A592" s="88"/>
      <c r="B592" s="19"/>
      <c r="C592" s="19" t="s">
        <v>557</v>
      </c>
      <c r="D592" s="20"/>
      <c r="E592" s="20"/>
      <c r="F592" s="20"/>
      <c r="G592" s="20"/>
      <c r="H592" s="20"/>
    </row>
    <row r="593" spans="1:8" ht="12.75">
      <c r="A593" s="88"/>
      <c r="B593" s="19"/>
      <c r="C593" s="19" t="s">
        <v>2041</v>
      </c>
      <c r="D593" s="20"/>
      <c r="E593" s="20"/>
      <c r="F593" s="20"/>
      <c r="G593" s="20"/>
      <c r="H593" s="20"/>
    </row>
    <row r="594" spans="1:8" ht="12.75">
      <c r="A594" s="88"/>
      <c r="B594" s="19"/>
      <c r="C594" s="19" t="s">
        <v>2042</v>
      </c>
      <c r="D594" s="20"/>
      <c r="E594" s="20"/>
      <c r="F594" s="20"/>
      <c r="G594" s="20"/>
      <c r="H594" s="20"/>
    </row>
    <row r="595" spans="1:8" ht="12.75">
      <c r="A595" s="88" t="s">
        <v>1863</v>
      </c>
      <c r="B595" s="68" t="s">
        <v>1341</v>
      </c>
      <c r="C595" s="61" t="s">
        <v>2039</v>
      </c>
      <c r="D595" s="20">
        <v>185</v>
      </c>
      <c r="E595" s="20">
        <f>D595*1.38399295143</f>
        <v>256.03869601455</v>
      </c>
      <c r="F595" s="20">
        <f>D595*1.38399295143</f>
        <v>256.03869601455</v>
      </c>
      <c r="G595" s="20">
        <v>0</v>
      </c>
      <c r="H595" s="20">
        <f>D595*1.38399295143</f>
        <v>256.03869601455</v>
      </c>
    </row>
    <row r="596" spans="1:8" ht="12.75">
      <c r="A596" s="88"/>
      <c r="B596" s="19"/>
      <c r="C596" s="19" t="s">
        <v>2040</v>
      </c>
      <c r="D596" s="20"/>
      <c r="E596" s="20"/>
      <c r="F596" s="20"/>
      <c r="G596" s="20"/>
      <c r="H596" s="20"/>
    </row>
    <row r="597" spans="1:8" ht="12.75">
      <c r="A597" s="88"/>
      <c r="B597" s="19"/>
      <c r="C597" s="19" t="s">
        <v>669</v>
      </c>
      <c r="D597" s="20"/>
      <c r="E597" s="20"/>
      <c r="F597" s="20"/>
      <c r="G597" s="20"/>
      <c r="H597" s="20"/>
    </row>
    <row r="598" spans="1:8" ht="12.75">
      <c r="A598" s="88"/>
      <c r="B598" s="19"/>
      <c r="C598" s="19" t="s">
        <v>557</v>
      </c>
      <c r="D598" s="20"/>
      <c r="E598" s="20"/>
      <c r="F598" s="20"/>
      <c r="G598" s="20"/>
      <c r="H598" s="20"/>
    </row>
    <row r="599" spans="1:8" ht="12.75">
      <c r="A599" s="88"/>
      <c r="B599" s="19"/>
      <c r="C599" s="19" t="s">
        <v>2041</v>
      </c>
      <c r="D599" s="20"/>
      <c r="E599" s="20"/>
      <c r="F599" s="20"/>
      <c r="G599" s="20"/>
      <c r="H599" s="20"/>
    </row>
    <row r="600" spans="1:8" ht="12.75">
      <c r="A600" s="88"/>
      <c r="B600" s="19"/>
      <c r="C600" s="19" t="s">
        <v>2042</v>
      </c>
      <c r="D600" s="20"/>
      <c r="E600" s="20"/>
      <c r="F600" s="20"/>
      <c r="G600" s="20"/>
      <c r="H600" s="20"/>
    </row>
    <row r="601" spans="1:8" ht="12.75">
      <c r="A601" s="88"/>
      <c r="B601" s="19"/>
      <c r="C601" s="19"/>
      <c r="D601" s="20"/>
      <c r="E601" s="20"/>
      <c r="F601" s="20"/>
      <c r="G601" s="20"/>
      <c r="H601" s="20"/>
    </row>
    <row r="602" spans="1:8" ht="12.75">
      <c r="A602" s="88" t="s">
        <v>1864</v>
      </c>
      <c r="B602" s="68" t="s">
        <v>1342</v>
      </c>
      <c r="C602" s="61" t="s">
        <v>2039</v>
      </c>
      <c r="D602" s="20">
        <v>185</v>
      </c>
      <c r="E602" s="20">
        <f>D602*1.38399295143</f>
        <v>256.03869601455</v>
      </c>
      <c r="F602" s="20">
        <f>D602*1.38399295143</f>
        <v>256.03869601455</v>
      </c>
      <c r="G602" s="20">
        <v>0</v>
      </c>
      <c r="H602" s="20">
        <f>D602*1.38399295143</f>
        <v>256.03869601455</v>
      </c>
    </row>
    <row r="603" spans="1:8" ht="12.75">
      <c r="A603" s="88"/>
      <c r="B603" s="19"/>
      <c r="C603" s="19" t="s">
        <v>2040</v>
      </c>
      <c r="D603" s="20"/>
      <c r="E603" s="20"/>
      <c r="F603" s="20"/>
      <c r="G603" s="20"/>
      <c r="H603" s="20"/>
    </row>
    <row r="604" spans="1:8" ht="12.75">
      <c r="A604" s="88"/>
      <c r="B604" s="19"/>
      <c r="C604" s="19" t="s">
        <v>669</v>
      </c>
      <c r="D604" s="20"/>
      <c r="E604" s="20"/>
      <c r="F604" s="20"/>
      <c r="G604" s="20"/>
      <c r="H604" s="20"/>
    </row>
    <row r="605" spans="1:8" ht="12.75">
      <c r="A605" s="88"/>
      <c r="B605" s="19"/>
      <c r="C605" s="19" t="s">
        <v>557</v>
      </c>
      <c r="D605" s="20"/>
      <c r="E605" s="20"/>
      <c r="F605" s="20"/>
      <c r="G605" s="20"/>
      <c r="H605" s="20"/>
    </row>
    <row r="606" spans="1:8" ht="12.75">
      <c r="A606" s="88"/>
      <c r="B606" s="19"/>
      <c r="C606" s="19" t="s">
        <v>2041</v>
      </c>
      <c r="D606" s="20"/>
      <c r="E606" s="20"/>
      <c r="F606" s="20"/>
      <c r="G606" s="20"/>
      <c r="H606" s="20"/>
    </row>
    <row r="607" spans="1:8" ht="12.75">
      <c r="A607" s="89"/>
      <c r="B607" s="21"/>
      <c r="C607" s="21" t="s">
        <v>2042</v>
      </c>
      <c r="D607" s="22"/>
      <c r="E607" s="22"/>
      <c r="F607" s="22"/>
      <c r="G607" s="22"/>
      <c r="H607" s="22"/>
    </row>
    <row r="608" spans="1:8" ht="12.75">
      <c r="A608" s="90"/>
      <c r="B608" s="9"/>
      <c r="C608" s="9"/>
      <c r="D608" s="6"/>
      <c r="E608" s="6"/>
      <c r="F608" s="6"/>
      <c r="G608" s="6"/>
      <c r="H608" s="6"/>
    </row>
    <row r="609" spans="1:8" ht="12.75">
      <c r="A609" s="90"/>
      <c r="B609" s="9"/>
      <c r="C609" s="9"/>
      <c r="D609" s="6"/>
      <c r="E609" s="6"/>
      <c r="F609" s="6"/>
      <c r="G609" s="6"/>
      <c r="H609" s="6"/>
    </row>
    <row r="610" spans="1:8" ht="12.75">
      <c r="A610" s="9"/>
      <c r="B610" s="9"/>
      <c r="C610" s="9"/>
      <c r="D610" s="6"/>
      <c r="E610" s="6"/>
      <c r="F610" s="6"/>
      <c r="G610" s="6"/>
      <c r="H610" s="6"/>
    </row>
    <row r="611" spans="1:8" ht="12.75">
      <c r="A611" s="9"/>
      <c r="B611" s="9"/>
      <c r="C611" s="9"/>
      <c r="D611" s="6"/>
      <c r="E611" s="6"/>
      <c r="F611" s="6"/>
      <c r="G611" s="6"/>
      <c r="H611" s="6"/>
    </row>
    <row r="612" spans="1:8" ht="12.75">
      <c r="A612" s="9"/>
      <c r="B612" s="9"/>
      <c r="C612" s="9"/>
      <c r="D612" s="6"/>
      <c r="E612" s="6"/>
      <c r="F612" s="6"/>
      <c r="G612" s="6"/>
      <c r="H612" s="6"/>
    </row>
    <row r="613" spans="1:8" ht="12.75">
      <c r="A613" s="5" t="s">
        <v>537</v>
      </c>
      <c r="B613" s="5"/>
      <c r="C613" s="5"/>
      <c r="D613" s="6"/>
      <c r="E613" s="8" t="s">
        <v>423</v>
      </c>
      <c r="F613" s="6"/>
      <c r="H613" s="8"/>
    </row>
    <row r="614" spans="1:8" ht="12.75">
      <c r="A614" s="5" t="s">
        <v>538</v>
      </c>
      <c r="B614" s="5"/>
      <c r="C614" s="5"/>
      <c r="D614" s="6"/>
      <c r="E614" s="8" t="s">
        <v>539</v>
      </c>
      <c r="F614" s="6"/>
      <c r="H614" s="8"/>
    </row>
    <row r="615" spans="1:8" ht="12.75">
      <c r="A615" s="5" t="s">
        <v>540</v>
      </c>
      <c r="B615" s="5"/>
      <c r="C615" s="5"/>
      <c r="D615" s="6"/>
      <c r="E615" s="7"/>
      <c r="F615" s="7"/>
      <c r="G615" s="6"/>
      <c r="H615" s="6"/>
    </row>
    <row r="616" spans="1:8" ht="20.25">
      <c r="A616" s="95" t="s">
        <v>415</v>
      </c>
      <c r="B616" s="95"/>
      <c r="C616" s="95"/>
      <c r="D616" s="95"/>
      <c r="E616" s="95"/>
      <c r="F616" s="95"/>
      <c r="G616" s="95"/>
      <c r="H616" s="95"/>
    </row>
    <row r="617" spans="1:8" ht="12.75">
      <c r="A617" s="9"/>
      <c r="B617" s="9"/>
      <c r="C617" s="9"/>
      <c r="D617" s="6"/>
      <c r="E617" s="6"/>
      <c r="F617" s="6"/>
      <c r="G617" s="6"/>
      <c r="H617" s="6"/>
    </row>
    <row r="618" spans="1:8" ht="12.75">
      <c r="A618" s="5"/>
      <c r="B618" s="9"/>
      <c r="C618" s="9"/>
      <c r="D618" s="6"/>
      <c r="E618" s="6"/>
      <c r="F618" s="6"/>
      <c r="G618" s="6"/>
      <c r="H618" s="6"/>
    </row>
    <row r="619" spans="1:8" ht="12.75">
      <c r="A619" s="5" t="s">
        <v>541</v>
      </c>
      <c r="B619" s="5"/>
      <c r="C619" s="5"/>
      <c r="D619" s="5"/>
      <c r="E619" s="6"/>
      <c r="F619" s="6"/>
      <c r="G619" s="6"/>
      <c r="H619" s="6"/>
    </row>
    <row r="620" spans="1:8" ht="12.75">
      <c r="A620" s="9"/>
      <c r="B620" s="9"/>
      <c r="C620" s="9"/>
      <c r="D620" s="6"/>
      <c r="E620" s="6"/>
      <c r="F620" s="6"/>
      <c r="G620" s="6"/>
      <c r="H620" s="6"/>
    </row>
    <row r="621" spans="1:8" ht="12.75">
      <c r="A621" s="9"/>
      <c r="B621" s="9"/>
      <c r="C621" s="9"/>
      <c r="D621" s="6"/>
      <c r="E621" s="34"/>
      <c r="F621" s="34"/>
      <c r="G621" s="34"/>
      <c r="H621" s="34"/>
    </row>
    <row r="622" spans="1:8" ht="12.75">
      <c r="A622" s="10"/>
      <c r="B622" s="10"/>
      <c r="C622" s="10"/>
      <c r="D622" s="10" t="s">
        <v>543</v>
      </c>
      <c r="E622" s="10" t="s">
        <v>542</v>
      </c>
      <c r="F622" s="10" t="s">
        <v>544</v>
      </c>
      <c r="G622" s="10" t="s">
        <v>1187</v>
      </c>
      <c r="H622" s="10" t="s">
        <v>544</v>
      </c>
    </row>
    <row r="623" spans="1:8" ht="12.75">
      <c r="A623" s="11" t="s">
        <v>547</v>
      </c>
      <c r="B623" s="11" t="s">
        <v>548</v>
      </c>
      <c r="C623" s="11" t="s">
        <v>549</v>
      </c>
      <c r="D623" s="11" t="s">
        <v>550</v>
      </c>
      <c r="E623" s="11" t="s">
        <v>551</v>
      </c>
      <c r="F623" s="11" t="s">
        <v>424</v>
      </c>
      <c r="G623" s="11" t="s">
        <v>1188</v>
      </c>
      <c r="H623" s="11" t="s">
        <v>424</v>
      </c>
    </row>
    <row r="624" spans="1:8" ht="12.75">
      <c r="A624" s="12"/>
      <c r="B624" s="12"/>
      <c r="C624" s="12"/>
      <c r="D624" s="12" t="s">
        <v>553</v>
      </c>
      <c r="E624" s="12">
        <v>2007</v>
      </c>
      <c r="F624" s="12">
        <v>2006</v>
      </c>
      <c r="G624" s="12">
        <v>2007</v>
      </c>
      <c r="H624" s="12">
        <v>2007</v>
      </c>
    </row>
    <row r="625" spans="1:8" ht="12.75">
      <c r="A625" s="87" t="s">
        <v>1865</v>
      </c>
      <c r="B625" s="68" t="s">
        <v>1343</v>
      </c>
      <c r="C625" s="60" t="s">
        <v>2039</v>
      </c>
      <c r="D625" s="18">
        <v>185</v>
      </c>
      <c r="E625" s="35">
        <f>D625*1.38399295143</f>
        <v>256.03869601455</v>
      </c>
      <c r="F625" s="35">
        <f>D625*1.38399295143</f>
        <v>256.03869601455</v>
      </c>
      <c r="G625" s="35">
        <v>0</v>
      </c>
      <c r="H625" s="35">
        <f>D625*1.38399295143</f>
        <v>256.03869601455</v>
      </c>
    </row>
    <row r="626" spans="1:8" ht="12.75">
      <c r="A626" s="88"/>
      <c r="B626" s="19"/>
      <c r="C626" s="19" t="s">
        <v>2040</v>
      </c>
      <c r="D626" s="20"/>
      <c r="E626" s="20"/>
      <c r="F626" s="20"/>
      <c r="G626" s="20"/>
      <c r="H626" s="20"/>
    </row>
    <row r="627" spans="1:8" ht="12.75">
      <c r="A627" s="88"/>
      <c r="B627" s="19"/>
      <c r="C627" s="19" t="s">
        <v>669</v>
      </c>
      <c r="D627" s="20"/>
      <c r="E627" s="20"/>
      <c r="F627" s="20"/>
      <c r="G627" s="20"/>
      <c r="H627" s="20"/>
    </row>
    <row r="628" spans="1:8" ht="12.75">
      <c r="A628" s="88"/>
      <c r="B628" s="19"/>
      <c r="C628" s="19" t="s">
        <v>557</v>
      </c>
      <c r="D628" s="20"/>
      <c r="E628" s="20"/>
      <c r="F628" s="20"/>
      <c r="G628" s="20"/>
      <c r="H628" s="20"/>
    </row>
    <row r="629" spans="1:8" ht="12.75">
      <c r="A629" s="88"/>
      <c r="B629" s="19"/>
      <c r="C629" s="19" t="s">
        <v>2041</v>
      </c>
      <c r="D629" s="20"/>
      <c r="E629" s="20"/>
      <c r="F629" s="20"/>
      <c r="G629" s="20"/>
      <c r="H629" s="20"/>
    </row>
    <row r="630" spans="1:8" ht="12.75">
      <c r="A630" s="88"/>
      <c r="B630" s="19"/>
      <c r="C630" s="19" t="s">
        <v>2042</v>
      </c>
      <c r="D630" s="20"/>
      <c r="E630" s="20"/>
      <c r="F630" s="20"/>
      <c r="G630" s="20"/>
      <c r="H630" s="20"/>
    </row>
    <row r="631" spans="1:8" ht="12.75">
      <c r="A631" s="88" t="s">
        <v>1866</v>
      </c>
      <c r="B631" s="68" t="s">
        <v>1344</v>
      </c>
      <c r="C631" s="61" t="s">
        <v>2039</v>
      </c>
      <c r="D631" s="20">
        <v>185</v>
      </c>
      <c r="E631" s="20">
        <f>D631*1.38399295143</f>
        <v>256.03869601455</v>
      </c>
      <c r="F631" s="20">
        <f>D631*1.38399295143</f>
        <v>256.03869601455</v>
      </c>
      <c r="G631" s="20">
        <v>0</v>
      </c>
      <c r="H631" s="20">
        <f>D631*1.38399295143</f>
        <v>256.03869601455</v>
      </c>
    </row>
    <row r="632" spans="1:8" ht="12.75">
      <c r="A632" s="88"/>
      <c r="B632" s="19"/>
      <c r="C632" s="19" t="s">
        <v>2040</v>
      </c>
      <c r="D632" s="20"/>
      <c r="E632" s="20"/>
      <c r="F632" s="20"/>
      <c r="G632" s="20"/>
      <c r="H632" s="20"/>
    </row>
    <row r="633" spans="1:8" ht="12.75">
      <c r="A633" s="88"/>
      <c r="B633" s="19"/>
      <c r="C633" s="19" t="s">
        <v>669</v>
      </c>
      <c r="D633" s="20"/>
      <c r="E633" s="20"/>
      <c r="F633" s="20"/>
      <c r="G633" s="20"/>
      <c r="H633" s="20"/>
    </row>
    <row r="634" spans="1:8" ht="12.75">
      <c r="A634" s="88"/>
      <c r="B634" s="19"/>
      <c r="C634" s="19" t="s">
        <v>557</v>
      </c>
      <c r="D634" s="20"/>
      <c r="E634" s="20"/>
      <c r="F634" s="20"/>
      <c r="G634" s="20"/>
      <c r="H634" s="20"/>
    </row>
    <row r="635" spans="1:8" ht="12.75">
      <c r="A635" s="88"/>
      <c r="B635" s="19"/>
      <c r="C635" s="19" t="s">
        <v>2041</v>
      </c>
      <c r="D635" s="20"/>
      <c r="E635" s="20"/>
      <c r="F635" s="20"/>
      <c r="G635" s="20"/>
      <c r="H635" s="20"/>
    </row>
    <row r="636" spans="1:8" ht="12.75">
      <c r="A636" s="88"/>
      <c r="B636" s="19"/>
      <c r="C636" s="19" t="s">
        <v>2042</v>
      </c>
      <c r="D636" s="20"/>
      <c r="E636" s="20"/>
      <c r="F636" s="20"/>
      <c r="G636" s="20"/>
      <c r="H636" s="20"/>
    </row>
    <row r="637" spans="1:8" ht="12.75">
      <c r="A637" s="88" t="s">
        <v>1867</v>
      </c>
      <c r="B637" s="68" t="s">
        <v>1345</v>
      </c>
      <c r="C637" s="61" t="s">
        <v>2039</v>
      </c>
      <c r="D637" s="20">
        <v>185</v>
      </c>
      <c r="E637" s="20">
        <f>D637*1.38399295143</f>
        <v>256.03869601455</v>
      </c>
      <c r="F637" s="20">
        <f>D637*1.38399295143</f>
        <v>256.03869601455</v>
      </c>
      <c r="G637" s="20">
        <v>0</v>
      </c>
      <c r="H637" s="20">
        <f>D637*1.38399295143</f>
        <v>256.03869601455</v>
      </c>
    </row>
    <row r="638" spans="1:8" ht="12.75">
      <c r="A638" s="88"/>
      <c r="B638" s="19"/>
      <c r="C638" s="19" t="s">
        <v>2040</v>
      </c>
      <c r="D638" s="20"/>
      <c r="E638" s="20"/>
      <c r="F638" s="20"/>
      <c r="G638" s="20"/>
      <c r="H638" s="20"/>
    </row>
    <row r="639" spans="1:8" ht="12.75">
      <c r="A639" s="88"/>
      <c r="B639" s="19"/>
      <c r="C639" s="19" t="s">
        <v>669</v>
      </c>
      <c r="D639" s="20"/>
      <c r="E639" s="20"/>
      <c r="F639" s="20"/>
      <c r="G639" s="20"/>
      <c r="H639" s="20"/>
    </row>
    <row r="640" spans="1:8" ht="12.75">
      <c r="A640" s="88"/>
      <c r="B640" s="19"/>
      <c r="C640" s="19" t="s">
        <v>557</v>
      </c>
      <c r="D640" s="20"/>
      <c r="E640" s="20"/>
      <c r="F640" s="20"/>
      <c r="G640" s="20"/>
      <c r="H640" s="20"/>
    </row>
    <row r="641" spans="1:8" ht="12.75">
      <c r="A641" s="88"/>
      <c r="B641" s="19"/>
      <c r="C641" s="19" t="s">
        <v>2041</v>
      </c>
      <c r="D641" s="20"/>
      <c r="E641" s="20"/>
      <c r="F641" s="20"/>
      <c r="G641" s="20"/>
      <c r="H641" s="20"/>
    </row>
    <row r="642" spans="1:8" ht="12.75">
      <c r="A642" s="88"/>
      <c r="B642" s="19"/>
      <c r="C642" s="19" t="s">
        <v>2042</v>
      </c>
      <c r="D642" s="20"/>
      <c r="E642" s="20"/>
      <c r="F642" s="20"/>
      <c r="G642" s="20"/>
      <c r="H642" s="20"/>
    </row>
    <row r="643" spans="1:8" ht="12.75">
      <c r="A643" s="88" t="s">
        <v>1868</v>
      </c>
      <c r="B643" s="68" t="s">
        <v>1346</v>
      </c>
      <c r="C643" s="61" t="s">
        <v>2039</v>
      </c>
      <c r="D643" s="20">
        <v>185</v>
      </c>
      <c r="E643" s="20">
        <f>D643*1.38399295143</f>
        <v>256.03869601455</v>
      </c>
      <c r="F643" s="20">
        <f>D643*1.38399295143</f>
        <v>256.03869601455</v>
      </c>
      <c r="G643" s="20">
        <v>0</v>
      </c>
      <c r="H643" s="20">
        <f>D643*1.38399295143</f>
        <v>256.03869601455</v>
      </c>
    </row>
    <row r="644" spans="1:8" ht="12.75">
      <c r="A644" s="88"/>
      <c r="B644" s="19"/>
      <c r="C644" s="19" t="s">
        <v>2040</v>
      </c>
      <c r="D644" s="20"/>
      <c r="E644" s="20"/>
      <c r="F644" s="20"/>
      <c r="G644" s="20"/>
      <c r="H644" s="20"/>
    </row>
    <row r="645" spans="1:8" ht="12.75">
      <c r="A645" s="88"/>
      <c r="B645" s="19"/>
      <c r="C645" s="19" t="s">
        <v>669</v>
      </c>
      <c r="D645" s="20"/>
      <c r="E645" s="20"/>
      <c r="F645" s="20"/>
      <c r="G645" s="20"/>
      <c r="H645" s="20"/>
    </row>
    <row r="646" spans="1:8" ht="12.75">
      <c r="A646" s="88"/>
      <c r="B646" s="19"/>
      <c r="C646" s="19" t="s">
        <v>557</v>
      </c>
      <c r="D646" s="20"/>
      <c r="E646" s="20"/>
      <c r="F646" s="20"/>
      <c r="G646" s="20"/>
      <c r="H646" s="20"/>
    </row>
    <row r="647" spans="1:8" ht="12.75">
      <c r="A647" s="88"/>
      <c r="B647" s="19"/>
      <c r="C647" s="19" t="s">
        <v>2041</v>
      </c>
      <c r="D647" s="20"/>
      <c r="E647" s="20"/>
      <c r="F647" s="20"/>
      <c r="G647" s="20"/>
      <c r="H647" s="20"/>
    </row>
    <row r="648" spans="1:8" ht="12.75">
      <c r="A648" s="88"/>
      <c r="B648" s="19"/>
      <c r="C648" s="19" t="s">
        <v>2042</v>
      </c>
      <c r="D648" s="20"/>
      <c r="E648" s="20"/>
      <c r="F648" s="20"/>
      <c r="G648" s="20"/>
      <c r="H648" s="20"/>
    </row>
    <row r="649" spans="1:8" ht="12.75">
      <c r="A649" s="88" t="s">
        <v>1869</v>
      </c>
      <c r="B649" s="68" t="s">
        <v>1347</v>
      </c>
      <c r="C649" s="61" t="s">
        <v>2039</v>
      </c>
      <c r="D649" s="20">
        <v>185</v>
      </c>
      <c r="E649" s="20">
        <f>D649*1.38399295143</f>
        <v>256.03869601455</v>
      </c>
      <c r="F649" s="20">
        <f>D649*1.38399295143</f>
        <v>256.03869601455</v>
      </c>
      <c r="G649" s="20">
        <v>0</v>
      </c>
      <c r="H649" s="20">
        <f>D649*1.38399295143</f>
        <v>256.03869601455</v>
      </c>
    </row>
    <row r="650" spans="1:8" ht="12.75">
      <c r="A650" s="88"/>
      <c r="B650" s="19"/>
      <c r="C650" s="19" t="s">
        <v>2040</v>
      </c>
      <c r="D650" s="20"/>
      <c r="E650" s="20"/>
      <c r="F650" s="20"/>
      <c r="G650" s="20"/>
      <c r="H650" s="20"/>
    </row>
    <row r="651" spans="1:8" ht="12.75">
      <c r="A651" s="88"/>
      <c r="B651" s="19"/>
      <c r="C651" s="19" t="s">
        <v>669</v>
      </c>
      <c r="D651" s="20"/>
      <c r="E651" s="20"/>
      <c r="F651" s="20"/>
      <c r="G651" s="20"/>
      <c r="H651" s="20"/>
    </row>
    <row r="652" spans="1:8" ht="12.75">
      <c r="A652" s="88"/>
      <c r="B652" s="19"/>
      <c r="C652" s="19" t="s">
        <v>557</v>
      </c>
      <c r="D652" s="20"/>
      <c r="E652" s="20"/>
      <c r="F652" s="20"/>
      <c r="G652" s="20"/>
      <c r="H652" s="20"/>
    </row>
    <row r="653" spans="1:8" ht="12.75">
      <c r="A653" s="88"/>
      <c r="B653" s="19"/>
      <c r="C653" s="19" t="s">
        <v>2041</v>
      </c>
      <c r="D653" s="20"/>
      <c r="E653" s="20"/>
      <c r="F653" s="20"/>
      <c r="G653" s="20"/>
      <c r="H653" s="20"/>
    </row>
    <row r="654" spans="1:8" ht="12.75">
      <c r="A654" s="88"/>
      <c r="B654" s="19"/>
      <c r="C654" s="19" t="s">
        <v>2042</v>
      </c>
      <c r="D654" s="20"/>
      <c r="E654" s="20"/>
      <c r="F654" s="20"/>
      <c r="G654" s="20"/>
      <c r="H654" s="20"/>
    </row>
    <row r="655" spans="1:8" ht="12.75">
      <c r="A655" s="88" t="s">
        <v>1870</v>
      </c>
      <c r="B655" s="68" t="s">
        <v>1348</v>
      </c>
      <c r="C655" s="61" t="s">
        <v>2039</v>
      </c>
      <c r="D655" s="20">
        <v>185</v>
      </c>
      <c r="E655" s="20">
        <f>D655*1.38399295143</f>
        <v>256.03869601455</v>
      </c>
      <c r="F655" s="20">
        <f>D655*1.38399295143</f>
        <v>256.03869601455</v>
      </c>
      <c r="G655" s="20">
        <v>0</v>
      </c>
      <c r="H655" s="20">
        <f>D655*1.38399295143</f>
        <v>256.03869601455</v>
      </c>
    </row>
    <row r="656" spans="1:8" ht="12.75">
      <c r="A656" s="88"/>
      <c r="B656" s="19"/>
      <c r="C656" s="19" t="s">
        <v>2040</v>
      </c>
      <c r="D656" s="20"/>
      <c r="E656" s="20"/>
      <c r="F656" s="20"/>
      <c r="G656" s="20"/>
      <c r="H656" s="20"/>
    </row>
    <row r="657" spans="1:8" ht="12.75">
      <c r="A657" s="88"/>
      <c r="B657" s="19"/>
      <c r="C657" s="19" t="s">
        <v>669</v>
      </c>
      <c r="D657" s="20"/>
      <c r="E657" s="20"/>
      <c r="F657" s="20"/>
      <c r="G657" s="20"/>
      <c r="H657" s="20"/>
    </row>
    <row r="658" spans="1:8" ht="12.75">
      <c r="A658" s="88"/>
      <c r="B658" s="19"/>
      <c r="C658" s="19" t="s">
        <v>557</v>
      </c>
      <c r="D658" s="20"/>
      <c r="E658" s="20"/>
      <c r="F658" s="20"/>
      <c r="G658" s="20"/>
      <c r="H658" s="20"/>
    </row>
    <row r="659" spans="1:8" ht="12.75">
      <c r="A659" s="88"/>
      <c r="B659" s="19"/>
      <c r="C659" s="19" t="s">
        <v>2041</v>
      </c>
      <c r="D659" s="20"/>
      <c r="E659" s="20"/>
      <c r="F659" s="20"/>
      <c r="G659" s="20"/>
      <c r="H659" s="20"/>
    </row>
    <row r="660" spans="1:8" ht="12.75">
      <c r="A660" s="88"/>
      <c r="B660" s="19"/>
      <c r="C660" s="19" t="s">
        <v>2042</v>
      </c>
      <c r="D660" s="20"/>
      <c r="E660" s="20"/>
      <c r="F660" s="20"/>
      <c r="G660" s="20"/>
      <c r="H660" s="20"/>
    </row>
    <row r="661" spans="1:8" ht="12.75">
      <c r="A661" s="88" t="s">
        <v>1871</v>
      </c>
      <c r="B661" s="68" t="s">
        <v>1349</v>
      </c>
      <c r="C661" s="61" t="s">
        <v>2039</v>
      </c>
      <c r="D661" s="20">
        <v>185</v>
      </c>
      <c r="E661" s="20">
        <f>D661*1.38399295143</f>
        <v>256.03869601455</v>
      </c>
      <c r="F661" s="20">
        <f>D661*1.38399295143</f>
        <v>256.03869601455</v>
      </c>
      <c r="G661" s="20">
        <v>0</v>
      </c>
      <c r="H661" s="20">
        <f>D661*1.38399295143</f>
        <v>256.03869601455</v>
      </c>
    </row>
    <row r="662" spans="1:8" ht="12.75">
      <c r="A662" s="88"/>
      <c r="B662" s="19"/>
      <c r="C662" s="19" t="s">
        <v>2040</v>
      </c>
      <c r="D662" s="20"/>
      <c r="E662" s="20"/>
      <c r="F662" s="20"/>
      <c r="G662" s="20"/>
      <c r="H662" s="20"/>
    </row>
    <row r="663" spans="1:8" ht="12.75">
      <c r="A663" s="88"/>
      <c r="B663" s="19"/>
      <c r="C663" s="19" t="s">
        <v>669</v>
      </c>
      <c r="D663" s="20"/>
      <c r="E663" s="20"/>
      <c r="F663" s="20"/>
      <c r="G663" s="20"/>
      <c r="H663" s="20"/>
    </row>
    <row r="664" spans="1:8" ht="12.75">
      <c r="A664" s="88"/>
      <c r="B664" s="19"/>
      <c r="C664" s="19" t="s">
        <v>557</v>
      </c>
      <c r="D664" s="20"/>
      <c r="E664" s="20"/>
      <c r="F664" s="20"/>
      <c r="G664" s="20"/>
      <c r="H664" s="20"/>
    </row>
    <row r="665" spans="1:8" ht="12.75">
      <c r="A665" s="88"/>
      <c r="B665" s="19"/>
      <c r="C665" s="19" t="s">
        <v>2041</v>
      </c>
      <c r="D665" s="20"/>
      <c r="E665" s="20"/>
      <c r="F665" s="20"/>
      <c r="G665" s="20"/>
      <c r="H665" s="20"/>
    </row>
    <row r="666" spans="1:8" ht="12.75">
      <c r="A666" s="88"/>
      <c r="B666" s="19"/>
      <c r="C666" s="19" t="s">
        <v>2042</v>
      </c>
      <c r="D666" s="20"/>
      <c r="E666" s="20"/>
      <c r="F666" s="20"/>
      <c r="G666" s="20"/>
      <c r="H666" s="20"/>
    </row>
    <row r="667" spans="1:8" ht="12.75">
      <c r="A667" s="88"/>
      <c r="B667" s="19"/>
      <c r="C667" s="19"/>
      <c r="D667" s="20"/>
      <c r="E667" s="20"/>
      <c r="F667" s="20"/>
      <c r="G667" s="20"/>
      <c r="H667" s="20"/>
    </row>
    <row r="668" spans="1:8" ht="12.75">
      <c r="A668" s="88" t="s">
        <v>1872</v>
      </c>
      <c r="B668" s="68" t="s">
        <v>1350</v>
      </c>
      <c r="C668" s="61" t="s">
        <v>2039</v>
      </c>
      <c r="D668" s="20">
        <v>185</v>
      </c>
      <c r="E668" s="20">
        <f>D668*1.38399295143</f>
        <v>256.03869601455</v>
      </c>
      <c r="F668" s="20">
        <f>D668*1.38399295143</f>
        <v>256.03869601455</v>
      </c>
      <c r="G668" s="20">
        <v>0</v>
      </c>
      <c r="H668" s="20">
        <f>D668*1.38399295143</f>
        <v>256.03869601455</v>
      </c>
    </row>
    <row r="669" spans="1:8" ht="12.75">
      <c r="A669" s="88"/>
      <c r="B669" s="19"/>
      <c r="C669" s="19" t="s">
        <v>2040</v>
      </c>
      <c r="D669" s="20"/>
      <c r="E669" s="20"/>
      <c r="F669" s="20"/>
      <c r="G669" s="20"/>
      <c r="H669" s="20"/>
    </row>
    <row r="670" spans="1:8" ht="12.75">
      <c r="A670" s="88"/>
      <c r="B670" s="19"/>
      <c r="C670" s="19" t="s">
        <v>669</v>
      </c>
      <c r="D670" s="20"/>
      <c r="E670" s="20"/>
      <c r="F670" s="20"/>
      <c r="G670" s="20"/>
      <c r="H670" s="20"/>
    </row>
    <row r="671" spans="1:8" ht="12.75">
      <c r="A671" s="88"/>
      <c r="B671" s="19"/>
      <c r="C671" s="19" t="s">
        <v>557</v>
      </c>
      <c r="D671" s="20"/>
      <c r="E671" s="20"/>
      <c r="F671" s="20"/>
      <c r="G671" s="20"/>
      <c r="H671" s="20"/>
    </row>
    <row r="672" spans="1:8" ht="12.75">
      <c r="A672" s="88"/>
      <c r="B672" s="19"/>
      <c r="C672" s="19" t="s">
        <v>2041</v>
      </c>
      <c r="D672" s="20"/>
      <c r="E672" s="20"/>
      <c r="F672" s="20"/>
      <c r="G672" s="20"/>
      <c r="H672" s="20"/>
    </row>
    <row r="673" spans="1:8" ht="12.75">
      <c r="A673" s="88"/>
      <c r="B673" s="19"/>
      <c r="C673" s="19" t="s">
        <v>2042</v>
      </c>
      <c r="D673" s="20"/>
      <c r="E673" s="20"/>
      <c r="F673" s="20"/>
      <c r="G673" s="20"/>
      <c r="H673" s="20"/>
    </row>
    <row r="674" spans="1:8" ht="12.75">
      <c r="A674" s="88" t="s">
        <v>1873</v>
      </c>
      <c r="B674" s="68" t="s">
        <v>1351</v>
      </c>
      <c r="C674" s="61" t="s">
        <v>2039</v>
      </c>
      <c r="D674" s="20">
        <v>185</v>
      </c>
      <c r="E674" s="20">
        <f>D674*1.38399295143</f>
        <v>256.03869601455</v>
      </c>
      <c r="F674" s="20">
        <f>D674*1.38399295143</f>
        <v>256.03869601455</v>
      </c>
      <c r="G674" s="20">
        <v>0</v>
      </c>
      <c r="H674" s="20">
        <f>D674*1.38399295143</f>
        <v>256.03869601455</v>
      </c>
    </row>
    <row r="675" spans="1:8" ht="12.75">
      <c r="A675" s="88"/>
      <c r="B675" s="19"/>
      <c r="C675" s="19" t="s">
        <v>2040</v>
      </c>
      <c r="D675" s="20"/>
      <c r="E675" s="20"/>
      <c r="F675" s="20"/>
      <c r="G675" s="20"/>
      <c r="H675" s="20"/>
    </row>
    <row r="676" spans="1:8" ht="12.75">
      <c r="A676" s="88"/>
      <c r="B676" s="19"/>
      <c r="C676" s="19" t="s">
        <v>669</v>
      </c>
      <c r="D676" s="20"/>
      <c r="E676" s="20"/>
      <c r="F676" s="20"/>
      <c r="G676" s="20"/>
      <c r="H676" s="20"/>
    </row>
    <row r="677" spans="1:8" ht="12.75">
      <c r="A677" s="88"/>
      <c r="B677" s="19"/>
      <c r="C677" s="19" t="s">
        <v>557</v>
      </c>
      <c r="D677" s="20"/>
      <c r="E677" s="20"/>
      <c r="F677" s="20"/>
      <c r="G677" s="20"/>
      <c r="H677" s="20"/>
    </row>
    <row r="678" spans="1:8" ht="12.75">
      <c r="A678" s="88"/>
      <c r="B678" s="19"/>
      <c r="C678" s="19" t="s">
        <v>2041</v>
      </c>
      <c r="D678" s="20"/>
      <c r="E678" s="20"/>
      <c r="F678" s="20"/>
      <c r="G678" s="20"/>
      <c r="H678" s="20"/>
    </row>
    <row r="679" spans="1:8" ht="12.75">
      <c r="A679" s="89"/>
      <c r="B679" s="21"/>
      <c r="C679" s="21" t="s">
        <v>2042</v>
      </c>
      <c r="D679" s="22"/>
      <c r="E679" s="22"/>
      <c r="F679" s="22"/>
      <c r="G679" s="22"/>
      <c r="H679" s="22"/>
    </row>
    <row r="680" spans="1:8" ht="12.75">
      <c r="A680" s="90"/>
      <c r="B680" s="9"/>
      <c r="C680" s="9"/>
      <c r="D680" s="6"/>
      <c r="E680" s="6"/>
      <c r="F680" s="6"/>
      <c r="G680" s="6"/>
      <c r="H680" s="6"/>
    </row>
    <row r="681" spans="1:8" ht="12.75">
      <c r="A681" s="90"/>
      <c r="B681" s="9"/>
      <c r="C681" s="9"/>
      <c r="D681" s="6"/>
      <c r="E681" s="6"/>
      <c r="F681" s="6"/>
      <c r="G681" s="6"/>
      <c r="H681" s="6"/>
    </row>
    <row r="682" spans="1:8" ht="12.75">
      <c r="A682" s="9"/>
      <c r="B682" s="9"/>
      <c r="C682" s="9"/>
      <c r="D682" s="6"/>
      <c r="E682" s="6"/>
      <c r="F682" s="6"/>
      <c r="G682" s="6"/>
      <c r="H682" s="6"/>
    </row>
    <row r="683" spans="1:8" ht="12.75">
      <c r="A683" s="9"/>
      <c r="B683" s="9"/>
      <c r="C683" s="9"/>
      <c r="D683" s="6"/>
      <c r="E683" s="6"/>
      <c r="F683" s="6"/>
      <c r="G683" s="6"/>
      <c r="H683" s="6"/>
    </row>
    <row r="684" spans="1:8" ht="12.75">
      <c r="A684" s="9"/>
      <c r="B684" s="9"/>
      <c r="C684" s="9"/>
      <c r="D684" s="6"/>
      <c r="E684" s="6"/>
      <c r="F684" s="6"/>
      <c r="G684" s="6"/>
      <c r="H684" s="6"/>
    </row>
    <row r="685" spans="1:8" ht="12.75">
      <c r="A685" s="5" t="s">
        <v>537</v>
      </c>
      <c r="B685" s="5"/>
      <c r="C685" s="5"/>
      <c r="D685" s="6"/>
      <c r="E685" s="8" t="s">
        <v>423</v>
      </c>
      <c r="F685" s="6"/>
      <c r="H685" s="8"/>
    </row>
    <row r="686" spans="1:8" ht="12.75">
      <c r="A686" s="5" t="s">
        <v>538</v>
      </c>
      <c r="B686" s="5"/>
      <c r="C686" s="5"/>
      <c r="D686" s="6"/>
      <c r="E686" s="8" t="s">
        <v>539</v>
      </c>
      <c r="F686" s="6"/>
      <c r="H686" s="8"/>
    </row>
    <row r="687" spans="1:8" ht="12.75">
      <c r="A687" s="5" t="s">
        <v>540</v>
      </c>
      <c r="B687" s="5"/>
      <c r="C687" s="5"/>
      <c r="D687" s="6"/>
      <c r="E687" s="7"/>
      <c r="F687" s="7"/>
      <c r="G687" s="6"/>
      <c r="H687" s="6"/>
    </row>
    <row r="688" spans="1:8" ht="20.25">
      <c r="A688" s="95" t="s">
        <v>415</v>
      </c>
      <c r="B688" s="95"/>
      <c r="C688" s="95"/>
      <c r="D688" s="95"/>
      <c r="E688" s="95"/>
      <c r="F688" s="95"/>
      <c r="G688" s="95"/>
      <c r="H688" s="95"/>
    </row>
    <row r="689" spans="1:8" ht="12.75">
      <c r="A689" s="9"/>
      <c r="B689" s="9"/>
      <c r="C689" s="9"/>
      <c r="D689" s="6"/>
      <c r="E689" s="6"/>
      <c r="F689" s="6"/>
      <c r="G689" s="6"/>
      <c r="H689" s="6"/>
    </row>
    <row r="690" spans="1:8" ht="12.75">
      <c r="A690" s="5"/>
      <c r="B690" s="9"/>
      <c r="C690" s="9"/>
      <c r="D690" s="6"/>
      <c r="E690" s="6"/>
      <c r="F690" s="6"/>
      <c r="G690" s="6"/>
      <c r="H690" s="6"/>
    </row>
    <row r="691" spans="1:8" ht="12.75">
      <c r="A691" s="5" t="s">
        <v>541</v>
      </c>
      <c r="B691" s="5"/>
      <c r="C691" s="5"/>
      <c r="D691" s="5"/>
      <c r="E691" s="6"/>
      <c r="F691" s="6"/>
      <c r="G691" s="6"/>
      <c r="H691" s="6"/>
    </row>
    <row r="692" spans="1:8" ht="12.75">
      <c r="A692" s="9"/>
      <c r="B692" s="9"/>
      <c r="C692" s="9"/>
      <c r="D692" s="6"/>
      <c r="E692" s="6"/>
      <c r="F692" s="6"/>
      <c r="G692" s="6"/>
      <c r="H692" s="6"/>
    </row>
    <row r="693" spans="1:8" ht="12.75">
      <c r="A693" s="9"/>
      <c r="B693" s="9"/>
      <c r="C693" s="9"/>
      <c r="D693" s="6"/>
      <c r="E693" s="34"/>
      <c r="F693" s="34"/>
      <c r="G693" s="34"/>
      <c r="H693" s="34"/>
    </row>
    <row r="694" spans="1:8" ht="12.75">
      <c r="A694" s="10"/>
      <c r="B694" s="10"/>
      <c r="C694" s="10"/>
      <c r="D694" s="10" t="s">
        <v>543</v>
      </c>
      <c r="E694" s="10" t="s">
        <v>542</v>
      </c>
      <c r="F694" s="10" t="s">
        <v>544</v>
      </c>
      <c r="G694" s="10" t="s">
        <v>1187</v>
      </c>
      <c r="H694" s="10" t="s">
        <v>544</v>
      </c>
    </row>
    <row r="695" spans="1:8" ht="12.75">
      <c r="A695" s="11" t="s">
        <v>547</v>
      </c>
      <c r="B695" s="11" t="s">
        <v>548</v>
      </c>
      <c r="C695" s="11" t="s">
        <v>549</v>
      </c>
      <c r="D695" s="11" t="s">
        <v>550</v>
      </c>
      <c r="E695" s="11" t="s">
        <v>551</v>
      </c>
      <c r="F695" s="11" t="s">
        <v>424</v>
      </c>
      <c r="G695" s="11" t="s">
        <v>1188</v>
      </c>
      <c r="H695" s="11" t="s">
        <v>424</v>
      </c>
    </row>
    <row r="696" spans="1:8" ht="12.75">
      <c r="A696" s="12"/>
      <c r="B696" s="12"/>
      <c r="C696" s="12"/>
      <c r="D696" s="12" t="s">
        <v>553</v>
      </c>
      <c r="E696" s="12">
        <v>2007</v>
      </c>
      <c r="F696" s="12">
        <v>2006</v>
      </c>
      <c r="G696" s="12">
        <v>2007</v>
      </c>
      <c r="H696" s="12">
        <v>2007</v>
      </c>
    </row>
    <row r="697" spans="1:8" ht="12.75">
      <c r="A697" s="87" t="s">
        <v>1874</v>
      </c>
      <c r="B697" s="68" t="s">
        <v>1387</v>
      </c>
      <c r="C697" s="60" t="s">
        <v>2039</v>
      </c>
      <c r="D697" s="18">
        <v>185</v>
      </c>
      <c r="E697" s="35">
        <f>D697*1.38399295143</f>
        <v>256.03869601455</v>
      </c>
      <c r="F697" s="35">
        <f>D697*1.38399295143</f>
        <v>256.03869601455</v>
      </c>
      <c r="G697" s="35">
        <v>0</v>
      </c>
      <c r="H697" s="35">
        <f>D697*1.38399295143</f>
        <v>256.03869601455</v>
      </c>
    </row>
    <row r="698" spans="1:8" ht="12.75">
      <c r="A698" s="88"/>
      <c r="B698" s="19"/>
      <c r="C698" s="61" t="s">
        <v>2040</v>
      </c>
      <c r="D698" s="20"/>
      <c r="E698" s="20"/>
      <c r="F698" s="20"/>
      <c r="G698" s="20"/>
      <c r="H698" s="20"/>
    </row>
    <row r="699" spans="1:8" ht="12.75">
      <c r="A699" s="88"/>
      <c r="B699" s="19"/>
      <c r="C699" s="19" t="s">
        <v>669</v>
      </c>
      <c r="D699" s="20"/>
      <c r="E699" s="20"/>
      <c r="F699" s="20"/>
      <c r="G699" s="20"/>
      <c r="H699" s="20"/>
    </row>
    <row r="700" spans="1:8" ht="12.75">
      <c r="A700" s="88"/>
      <c r="B700" s="19"/>
      <c r="C700" s="19" t="s">
        <v>557</v>
      </c>
      <c r="D700" s="20"/>
      <c r="E700" s="20"/>
      <c r="F700" s="20"/>
      <c r="G700" s="20"/>
      <c r="H700" s="20"/>
    </row>
    <row r="701" spans="1:8" ht="12.75">
      <c r="A701" s="88"/>
      <c r="B701" s="19"/>
      <c r="C701" s="19" t="s">
        <v>2041</v>
      </c>
      <c r="D701" s="20"/>
      <c r="E701" s="20"/>
      <c r="F701" s="20"/>
      <c r="G701" s="20"/>
      <c r="H701" s="20"/>
    </row>
    <row r="702" spans="1:8" ht="12.75">
      <c r="A702" s="88"/>
      <c r="B702" s="19"/>
      <c r="C702" s="19" t="s">
        <v>2042</v>
      </c>
      <c r="D702" s="20"/>
      <c r="E702" s="20"/>
      <c r="F702" s="20"/>
      <c r="G702" s="20"/>
      <c r="H702" s="20"/>
    </row>
    <row r="703" spans="1:8" ht="12.75">
      <c r="A703" s="88" t="s">
        <v>1875</v>
      </c>
      <c r="B703" s="68" t="s">
        <v>1388</v>
      </c>
      <c r="C703" s="61" t="s">
        <v>2039</v>
      </c>
      <c r="D703" s="20">
        <v>185</v>
      </c>
      <c r="E703" s="20">
        <f>D703*1.38399295143</f>
        <v>256.03869601455</v>
      </c>
      <c r="F703" s="20">
        <f>D703*1.38399295143</f>
        <v>256.03869601455</v>
      </c>
      <c r="G703" s="20">
        <v>0</v>
      </c>
      <c r="H703" s="20">
        <f>D703*1.38399295143</f>
        <v>256.03869601455</v>
      </c>
    </row>
    <row r="704" spans="1:8" ht="12.75">
      <c r="A704" s="88"/>
      <c r="B704" s="19"/>
      <c r="C704" s="61" t="s">
        <v>2040</v>
      </c>
      <c r="D704" s="20"/>
      <c r="E704" s="20"/>
      <c r="F704" s="20"/>
      <c r="G704" s="20"/>
      <c r="H704" s="20"/>
    </row>
    <row r="705" spans="1:8" ht="12.75">
      <c r="A705" s="88"/>
      <c r="B705" s="19"/>
      <c r="C705" s="19" t="s">
        <v>669</v>
      </c>
      <c r="D705" s="20"/>
      <c r="E705" s="20"/>
      <c r="F705" s="20"/>
      <c r="G705" s="20"/>
      <c r="H705" s="20"/>
    </row>
    <row r="706" spans="1:8" ht="12.75">
      <c r="A706" s="88"/>
      <c r="B706" s="19"/>
      <c r="C706" s="19" t="s">
        <v>557</v>
      </c>
      <c r="D706" s="20"/>
      <c r="E706" s="20"/>
      <c r="F706" s="20"/>
      <c r="G706" s="20"/>
      <c r="H706" s="20"/>
    </row>
    <row r="707" spans="1:8" ht="12.75">
      <c r="A707" s="88"/>
      <c r="B707" s="19"/>
      <c r="C707" s="19" t="s">
        <v>2041</v>
      </c>
      <c r="D707" s="20"/>
      <c r="E707" s="20"/>
      <c r="F707" s="20"/>
      <c r="G707" s="20"/>
      <c r="H707" s="20"/>
    </row>
    <row r="708" spans="1:8" ht="12.75">
      <c r="A708" s="88"/>
      <c r="B708" s="19"/>
      <c r="C708" s="19" t="s">
        <v>2042</v>
      </c>
      <c r="D708" s="20"/>
      <c r="E708" s="20"/>
      <c r="F708" s="20"/>
      <c r="G708" s="20"/>
      <c r="H708" s="20"/>
    </row>
    <row r="709" spans="1:8" ht="12.75">
      <c r="A709" s="88" t="s">
        <v>1876</v>
      </c>
      <c r="B709" s="68" t="s">
        <v>1389</v>
      </c>
      <c r="C709" s="61" t="s">
        <v>2043</v>
      </c>
      <c r="D709" s="20">
        <v>327.25</v>
      </c>
      <c r="E709" s="20">
        <f>D709*1.38399295143</f>
        <v>452.9116933554675</v>
      </c>
      <c r="F709" s="20">
        <f>D709*1.38399295143</f>
        <v>452.9116933554675</v>
      </c>
      <c r="G709" s="20">
        <v>0</v>
      </c>
      <c r="H709" s="20">
        <f>D709*1.38399295143</f>
        <v>452.9116933554675</v>
      </c>
    </row>
    <row r="710" spans="1:8" ht="12.75">
      <c r="A710" s="88"/>
      <c r="B710" s="19"/>
      <c r="C710" s="61" t="s">
        <v>2044</v>
      </c>
      <c r="D710" s="20"/>
      <c r="E710" s="20"/>
      <c r="F710" s="20"/>
      <c r="G710" s="20"/>
      <c r="H710" s="20"/>
    </row>
    <row r="711" spans="1:8" ht="12.75">
      <c r="A711" s="88"/>
      <c r="B711" s="19"/>
      <c r="C711" s="19" t="s">
        <v>669</v>
      </c>
      <c r="D711" s="20"/>
      <c r="E711" s="20"/>
      <c r="F711" s="20"/>
      <c r="G711" s="20"/>
      <c r="H711" s="20"/>
    </row>
    <row r="712" spans="1:8" ht="12.75">
      <c r="A712" s="88"/>
      <c r="B712" s="19"/>
      <c r="C712" s="19" t="s">
        <v>557</v>
      </c>
      <c r="D712" s="20"/>
      <c r="E712" s="20"/>
      <c r="F712" s="20"/>
      <c r="G712" s="20"/>
      <c r="H712" s="20"/>
    </row>
    <row r="713" spans="1:8" ht="12.75">
      <c r="A713" s="88"/>
      <c r="B713" s="19"/>
      <c r="C713" s="19" t="s">
        <v>1787</v>
      </c>
      <c r="D713" s="20"/>
      <c r="E713" s="20"/>
      <c r="F713" s="20"/>
      <c r="G713" s="20"/>
      <c r="H713" s="20"/>
    </row>
    <row r="714" spans="1:8" ht="12.75">
      <c r="A714" s="88"/>
      <c r="B714" s="19"/>
      <c r="C714" s="19" t="s">
        <v>559</v>
      </c>
      <c r="D714" s="20"/>
      <c r="E714" s="20"/>
      <c r="F714" s="20"/>
      <c r="G714" s="20"/>
      <c r="H714" s="20"/>
    </row>
    <row r="715" spans="1:8" ht="12.75">
      <c r="A715" s="88" t="s">
        <v>1877</v>
      </c>
      <c r="B715" s="68" t="s">
        <v>1390</v>
      </c>
      <c r="C715" s="61" t="s">
        <v>2043</v>
      </c>
      <c r="D715" s="20">
        <v>327.25</v>
      </c>
      <c r="E715" s="20">
        <f>D715*1.38399295143</f>
        <v>452.9116933554675</v>
      </c>
      <c r="F715" s="20">
        <f>D715*1.38399295143</f>
        <v>452.9116933554675</v>
      </c>
      <c r="G715" s="20">
        <v>0</v>
      </c>
      <c r="H715" s="20">
        <f>D715*1.38399295143</f>
        <v>452.9116933554675</v>
      </c>
    </row>
    <row r="716" spans="1:8" ht="12.75">
      <c r="A716" s="88"/>
      <c r="B716" s="19"/>
      <c r="C716" s="61" t="s">
        <v>2045</v>
      </c>
      <c r="D716" s="20"/>
      <c r="E716" s="20"/>
      <c r="F716" s="20"/>
      <c r="G716" s="20"/>
      <c r="H716" s="20"/>
    </row>
    <row r="717" spans="1:8" ht="12.75">
      <c r="A717" s="88"/>
      <c r="B717" s="19"/>
      <c r="C717" s="19" t="s">
        <v>669</v>
      </c>
      <c r="D717" s="20"/>
      <c r="E717" s="20"/>
      <c r="F717" s="20"/>
      <c r="G717" s="20"/>
      <c r="H717" s="20"/>
    </row>
    <row r="718" spans="1:8" ht="12.75">
      <c r="A718" s="88"/>
      <c r="B718" s="19"/>
      <c r="C718" s="19" t="s">
        <v>557</v>
      </c>
      <c r="D718" s="20"/>
      <c r="E718" s="20"/>
      <c r="F718" s="20"/>
      <c r="G718" s="20"/>
      <c r="H718" s="20"/>
    </row>
    <row r="719" spans="1:8" ht="12.75">
      <c r="A719" s="88"/>
      <c r="B719" s="19"/>
      <c r="C719" s="19" t="s">
        <v>1787</v>
      </c>
      <c r="D719" s="20"/>
      <c r="E719" s="20"/>
      <c r="F719" s="20"/>
      <c r="G719" s="20"/>
      <c r="H719" s="20"/>
    </row>
    <row r="720" spans="1:8" ht="12.75">
      <c r="A720" s="88"/>
      <c r="B720" s="19"/>
      <c r="C720" s="19" t="s">
        <v>559</v>
      </c>
      <c r="D720" s="20"/>
      <c r="E720" s="20"/>
      <c r="F720" s="20"/>
      <c r="G720" s="20"/>
      <c r="H720" s="20"/>
    </row>
    <row r="721" spans="1:8" ht="12.75">
      <c r="A721" s="88" t="s">
        <v>1878</v>
      </c>
      <c r="B721" s="68" t="s">
        <v>1391</v>
      </c>
      <c r="C721" s="61" t="s">
        <v>2043</v>
      </c>
      <c r="D721" s="20">
        <v>327.25</v>
      </c>
      <c r="E721" s="20">
        <f>D721*1.38399295143</f>
        <v>452.9116933554675</v>
      </c>
      <c r="F721" s="20">
        <f>D721*1.38399295143</f>
        <v>452.9116933554675</v>
      </c>
      <c r="G721" s="20">
        <v>0</v>
      </c>
      <c r="H721" s="20">
        <f>D721*1.38399295143</f>
        <v>452.9116933554675</v>
      </c>
    </row>
    <row r="722" spans="1:8" ht="12.75">
      <c r="A722" s="88"/>
      <c r="B722" s="19"/>
      <c r="C722" s="61" t="s">
        <v>2044</v>
      </c>
      <c r="D722" s="20"/>
      <c r="E722" s="20"/>
      <c r="F722" s="20"/>
      <c r="G722" s="20"/>
      <c r="H722" s="20"/>
    </row>
    <row r="723" spans="1:8" ht="12.75">
      <c r="A723" s="88"/>
      <c r="B723" s="19"/>
      <c r="C723" s="19" t="s">
        <v>669</v>
      </c>
      <c r="D723" s="20"/>
      <c r="E723" s="20"/>
      <c r="F723" s="20"/>
      <c r="G723" s="20"/>
      <c r="H723" s="20"/>
    </row>
    <row r="724" spans="1:8" ht="12.75">
      <c r="A724" s="88"/>
      <c r="B724" s="19"/>
      <c r="C724" s="19" t="s">
        <v>557</v>
      </c>
      <c r="D724" s="20"/>
      <c r="E724" s="20"/>
      <c r="F724" s="20"/>
      <c r="G724" s="20"/>
      <c r="H724" s="20"/>
    </row>
    <row r="725" spans="1:8" ht="12.75">
      <c r="A725" s="88"/>
      <c r="B725" s="19"/>
      <c r="C725" s="19" t="s">
        <v>1787</v>
      </c>
      <c r="D725" s="20"/>
      <c r="E725" s="20"/>
      <c r="F725" s="20"/>
      <c r="G725" s="20"/>
      <c r="H725" s="20"/>
    </row>
    <row r="726" spans="1:8" ht="12.75">
      <c r="A726" s="88"/>
      <c r="B726" s="19"/>
      <c r="C726" s="19" t="s">
        <v>559</v>
      </c>
      <c r="D726" s="20"/>
      <c r="E726" s="20"/>
      <c r="F726" s="20"/>
      <c r="G726" s="20"/>
      <c r="H726" s="20"/>
    </row>
    <row r="727" spans="1:8" ht="12.75">
      <c r="A727" s="88" t="s">
        <v>1879</v>
      </c>
      <c r="B727" s="68" t="s">
        <v>1392</v>
      </c>
      <c r="C727" s="61" t="s">
        <v>2039</v>
      </c>
      <c r="D727" s="20">
        <v>185</v>
      </c>
      <c r="E727" s="20">
        <f>D727*1.38399295143</f>
        <v>256.03869601455</v>
      </c>
      <c r="F727" s="20">
        <f>D727*1.38399295143</f>
        <v>256.03869601455</v>
      </c>
      <c r="G727" s="20">
        <v>0</v>
      </c>
      <c r="H727" s="20">
        <f>D727*1.38399295143</f>
        <v>256.03869601455</v>
      </c>
    </row>
    <row r="728" spans="1:8" ht="12.75">
      <c r="A728" s="88"/>
      <c r="B728" s="19"/>
      <c r="C728" s="61" t="s">
        <v>2046</v>
      </c>
      <c r="D728" s="20"/>
      <c r="E728" s="20"/>
      <c r="F728" s="20"/>
      <c r="G728" s="20"/>
      <c r="H728" s="20"/>
    </row>
    <row r="729" spans="1:8" ht="12.75">
      <c r="A729" s="88"/>
      <c r="B729" s="19"/>
      <c r="C729" s="19" t="s">
        <v>669</v>
      </c>
      <c r="D729" s="20"/>
      <c r="E729" s="20"/>
      <c r="F729" s="20"/>
      <c r="G729" s="20"/>
      <c r="H729" s="20"/>
    </row>
    <row r="730" spans="1:8" ht="12.75">
      <c r="A730" s="88"/>
      <c r="B730" s="19"/>
      <c r="C730" s="19" t="s">
        <v>557</v>
      </c>
      <c r="D730" s="20"/>
      <c r="E730" s="20"/>
      <c r="F730" s="20"/>
      <c r="G730" s="20"/>
      <c r="H730" s="20"/>
    </row>
    <row r="731" spans="1:8" ht="12.75">
      <c r="A731" s="88"/>
      <c r="B731" s="19"/>
      <c r="C731" s="19" t="s">
        <v>2047</v>
      </c>
      <c r="D731" s="20"/>
      <c r="E731" s="20"/>
      <c r="F731" s="20"/>
      <c r="G731" s="20"/>
      <c r="H731" s="20"/>
    </row>
    <row r="732" spans="1:8" ht="12.75">
      <c r="A732" s="88"/>
      <c r="B732" s="19"/>
      <c r="C732" s="19" t="s">
        <v>2048</v>
      </c>
      <c r="D732" s="20"/>
      <c r="E732" s="20"/>
      <c r="F732" s="20"/>
      <c r="G732" s="20"/>
      <c r="H732" s="20"/>
    </row>
    <row r="733" spans="1:8" ht="12.75">
      <c r="A733" s="88"/>
      <c r="B733" s="19"/>
      <c r="C733" s="19"/>
      <c r="D733" s="20"/>
      <c r="E733" s="20"/>
      <c r="F733" s="20"/>
      <c r="G733" s="20"/>
      <c r="H733" s="20"/>
    </row>
    <row r="734" spans="1:8" ht="12.75">
      <c r="A734" s="88" t="s">
        <v>1880</v>
      </c>
      <c r="B734" s="68" t="s">
        <v>1393</v>
      </c>
      <c r="C734" s="61" t="s">
        <v>2039</v>
      </c>
      <c r="D734" s="20">
        <v>185</v>
      </c>
      <c r="E734" s="20">
        <f>D734*1.38399295143</f>
        <v>256.03869601455</v>
      </c>
      <c r="F734" s="20">
        <f>D734*1.38399295143</f>
        <v>256.03869601455</v>
      </c>
      <c r="G734" s="20">
        <v>0</v>
      </c>
      <c r="H734" s="20">
        <f>D734*1.38399295143</f>
        <v>256.03869601455</v>
      </c>
    </row>
    <row r="735" spans="1:8" ht="12.75">
      <c r="A735" s="88"/>
      <c r="B735" s="19"/>
      <c r="C735" s="61" t="s">
        <v>2046</v>
      </c>
      <c r="D735" s="20"/>
      <c r="E735" s="20"/>
      <c r="F735" s="20"/>
      <c r="G735" s="20"/>
      <c r="H735" s="20"/>
    </row>
    <row r="736" spans="1:8" ht="12.75">
      <c r="A736" s="88"/>
      <c r="B736" s="19"/>
      <c r="C736" s="19" t="s">
        <v>669</v>
      </c>
      <c r="D736" s="20"/>
      <c r="E736" s="20"/>
      <c r="F736" s="20"/>
      <c r="G736" s="20"/>
      <c r="H736" s="20"/>
    </row>
    <row r="737" spans="1:8" ht="12.75">
      <c r="A737" s="88"/>
      <c r="B737" s="19"/>
      <c r="C737" s="19" t="s">
        <v>557</v>
      </c>
      <c r="D737" s="20"/>
      <c r="E737" s="20"/>
      <c r="F737" s="20"/>
      <c r="G737" s="20"/>
      <c r="H737" s="20"/>
    </row>
    <row r="738" spans="1:8" ht="12.75">
      <c r="A738" s="88"/>
      <c r="B738" s="19"/>
      <c r="C738" s="19" t="s">
        <v>2047</v>
      </c>
      <c r="D738" s="20"/>
      <c r="E738" s="20"/>
      <c r="F738" s="20"/>
      <c r="G738" s="20"/>
      <c r="H738" s="20"/>
    </row>
    <row r="739" spans="1:8" ht="12.75">
      <c r="A739" s="88"/>
      <c r="B739" s="19"/>
      <c r="C739" s="19" t="s">
        <v>2048</v>
      </c>
      <c r="D739" s="20"/>
      <c r="E739" s="20"/>
      <c r="F739" s="20"/>
      <c r="G739" s="20"/>
      <c r="H739" s="20"/>
    </row>
    <row r="740" spans="1:8" ht="12.75">
      <c r="A740" s="88" t="s">
        <v>1881</v>
      </c>
      <c r="B740" s="68" t="s">
        <v>1394</v>
      </c>
      <c r="C740" s="61" t="s">
        <v>2039</v>
      </c>
      <c r="D740" s="20">
        <v>185</v>
      </c>
      <c r="E740" s="20">
        <f>D740*1.38399295143</f>
        <v>256.03869601455</v>
      </c>
      <c r="F740" s="20">
        <f>D740*1.38399295143</f>
        <v>256.03869601455</v>
      </c>
      <c r="G740" s="20">
        <v>0</v>
      </c>
      <c r="H740" s="20">
        <f>D740*1.38399295143</f>
        <v>256.03869601455</v>
      </c>
    </row>
    <row r="741" spans="1:8" ht="12.75">
      <c r="A741" s="88"/>
      <c r="B741" s="19"/>
      <c r="C741" s="61" t="s">
        <v>2049</v>
      </c>
      <c r="D741" s="20"/>
      <c r="E741" s="20"/>
      <c r="F741" s="20"/>
      <c r="G741" s="20"/>
      <c r="H741" s="20"/>
    </row>
    <row r="742" spans="1:8" ht="12.75">
      <c r="A742" s="88"/>
      <c r="B742" s="19"/>
      <c r="C742" s="19" t="s">
        <v>669</v>
      </c>
      <c r="D742" s="20"/>
      <c r="E742" s="20"/>
      <c r="F742" s="20"/>
      <c r="G742" s="20"/>
      <c r="H742" s="20"/>
    </row>
    <row r="743" spans="1:8" ht="12.75">
      <c r="A743" s="88"/>
      <c r="B743" s="19"/>
      <c r="C743" s="19" t="s">
        <v>557</v>
      </c>
      <c r="D743" s="20"/>
      <c r="E743" s="20"/>
      <c r="F743" s="20"/>
      <c r="G743" s="20"/>
      <c r="H743" s="20"/>
    </row>
    <row r="744" spans="1:8" ht="12.75">
      <c r="A744" s="88"/>
      <c r="B744" s="19"/>
      <c r="C744" s="19" t="s">
        <v>2047</v>
      </c>
      <c r="D744" s="20"/>
      <c r="E744" s="20"/>
      <c r="F744" s="20"/>
      <c r="G744" s="20"/>
      <c r="H744" s="20"/>
    </row>
    <row r="745" spans="1:8" ht="12.75">
      <c r="A745" s="88"/>
      <c r="B745" s="19"/>
      <c r="C745" s="19" t="s">
        <v>2048</v>
      </c>
      <c r="D745" s="20"/>
      <c r="E745" s="20"/>
      <c r="F745" s="20"/>
      <c r="G745" s="20"/>
      <c r="H745" s="20"/>
    </row>
    <row r="746" spans="1:8" ht="12.75">
      <c r="A746" s="88" t="s">
        <v>1882</v>
      </c>
      <c r="B746" s="68" t="s">
        <v>1395</v>
      </c>
      <c r="C746" s="61" t="s">
        <v>2039</v>
      </c>
      <c r="D746" s="20">
        <v>185</v>
      </c>
      <c r="E746" s="20">
        <f>D746*1.38399295143</f>
        <v>256.03869601455</v>
      </c>
      <c r="F746" s="20">
        <f>D746*1.38399295143</f>
        <v>256.03869601455</v>
      </c>
      <c r="G746" s="20">
        <v>0</v>
      </c>
      <c r="H746" s="20">
        <f>D746*1.38399295143</f>
        <v>256.03869601455</v>
      </c>
    </row>
    <row r="747" spans="1:8" ht="12.75">
      <c r="A747" s="88"/>
      <c r="B747" s="19"/>
      <c r="C747" s="61" t="s">
        <v>2046</v>
      </c>
      <c r="D747" s="20"/>
      <c r="E747" s="20"/>
      <c r="F747" s="20"/>
      <c r="G747" s="20"/>
      <c r="H747" s="20"/>
    </row>
    <row r="748" spans="1:8" ht="12.75">
      <c r="A748" s="88"/>
      <c r="B748" s="19"/>
      <c r="C748" s="19" t="s">
        <v>669</v>
      </c>
      <c r="D748" s="20"/>
      <c r="E748" s="20"/>
      <c r="F748" s="20"/>
      <c r="G748" s="20"/>
      <c r="H748" s="20"/>
    </row>
    <row r="749" spans="1:8" ht="12.75">
      <c r="A749" s="88"/>
      <c r="B749" s="19"/>
      <c r="C749" s="19" t="s">
        <v>557</v>
      </c>
      <c r="D749" s="20"/>
      <c r="E749" s="20"/>
      <c r="F749" s="20"/>
      <c r="G749" s="20"/>
      <c r="H749" s="20"/>
    </row>
    <row r="750" spans="1:8" ht="12.75">
      <c r="A750" s="88"/>
      <c r="B750" s="19"/>
      <c r="C750" s="19" t="s">
        <v>2047</v>
      </c>
      <c r="D750" s="20"/>
      <c r="E750" s="20"/>
      <c r="F750" s="20"/>
      <c r="G750" s="20"/>
      <c r="H750" s="20"/>
    </row>
    <row r="751" spans="1:8" ht="12.75">
      <c r="A751" s="89"/>
      <c r="B751" s="21"/>
      <c r="C751" s="21" t="s">
        <v>2048</v>
      </c>
      <c r="D751" s="22"/>
      <c r="E751" s="22"/>
      <c r="F751" s="22"/>
      <c r="G751" s="22"/>
      <c r="H751" s="22"/>
    </row>
    <row r="752" spans="1:8" ht="12.75">
      <c r="A752" s="90"/>
      <c r="B752" s="9"/>
      <c r="C752" s="9"/>
      <c r="D752" s="6"/>
      <c r="E752" s="6"/>
      <c r="F752" s="6"/>
      <c r="G752" s="6"/>
      <c r="H752" s="6"/>
    </row>
    <row r="753" spans="1:8" ht="12.75">
      <c r="A753" s="90"/>
      <c r="B753" s="9"/>
      <c r="C753" s="9"/>
      <c r="D753" s="6"/>
      <c r="E753" s="6"/>
      <c r="F753" s="6"/>
      <c r="G753" s="6"/>
      <c r="H753" s="6"/>
    </row>
    <row r="754" spans="1:8" ht="12.75">
      <c r="A754" s="9"/>
      <c r="B754" s="9"/>
      <c r="C754" s="9"/>
      <c r="D754" s="6"/>
      <c r="E754" s="6"/>
      <c r="F754" s="6"/>
      <c r="G754" s="6"/>
      <c r="H754" s="6"/>
    </row>
    <row r="755" spans="1:8" ht="12.75">
      <c r="A755" s="9"/>
      <c r="B755" s="9"/>
      <c r="C755" s="9"/>
      <c r="D755" s="6"/>
      <c r="E755" s="6"/>
      <c r="F755" s="6"/>
      <c r="G755" s="6"/>
      <c r="H755" s="6"/>
    </row>
    <row r="756" spans="1:8" ht="12.75">
      <c r="A756" s="9"/>
      <c r="B756" s="9"/>
      <c r="C756" s="9"/>
      <c r="D756" s="6"/>
      <c r="E756" s="6"/>
      <c r="F756" s="6"/>
      <c r="G756" s="6"/>
      <c r="H756" s="6"/>
    </row>
    <row r="757" spans="1:8" ht="12.75">
      <c r="A757" s="5" t="s">
        <v>537</v>
      </c>
      <c r="B757" s="5"/>
      <c r="C757" s="5"/>
      <c r="D757" s="6"/>
      <c r="E757" s="8" t="s">
        <v>423</v>
      </c>
      <c r="F757" s="6"/>
      <c r="H757" s="8"/>
    </row>
    <row r="758" spans="1:8" ht="12.75">
      <c r="A758" s="5" t="s">
        <v>538</v>
      </c>
      <c r="B758" s="5"/>
      <c r="C758" s="5"/>
      <c r="D758" s="6"/>
      <c r="E758" s="8" t="s">
        <v>539</v>
      </c>
      <c r="F758" s="6"/>
      <c r="H758" s="8"/>
    </row>
    <row r="759" spans="1:8" ht="12.75">
      <c r="A759" s="5" t="s">
        <v>540</v>
      </c>
      <c r="B759" s="5"/>
      <c r="C759" s="5"/>
      <c r="D759" s="6"/>
      <c r="E759" s="7"/>
      <c r="F759" s="7"/>
      <c r="G759" s="6"/>
      <c r="H759" s="6"/>
    </row>
    <row r="760" spans="1:8" ht="20.25">
      <c r="A760" s="95" t="s">
        <v>415</v>
      </c>
      <c r="B760" s="95"/>
      <c r="C760" s="95"/>
      <c r="D760" s="95"/>
      <c r="E760" s="95"/>
      <c r="F760" s="95"/>
      <c r="G760" s="95"/>
      <c r="H760" s="95"/>
    </row>
    <row r="761" spans="1:8" ht="12.75">
      <c r="A761" s="9"/>
      <c r="B761" s="9"/>
      <c r="C761" s="9"/>
      <c r="D761" s="6"/>
      <c r="E761" s="6"/>
      <c r="F761" s="6"/>
      <c r="G761" s="6"/>
      <c r="H761" s="6"/>
    </row>
    <row r="762" spans="1:8" ht="12.75">
      <c r="A762" s="5"/>
      <c r="B762" s="9"/>
      <c r="C762" s="9"/>
      <c r="D762" s="6"/>
      <c r="E762" s="6"/>
      <c r="F762" s="6"/>
      <c r="G762" s="6"/>
      <c r="H762" s="6"/>
    </row>
    <row r="763" spans="1:8" ht="12.75">
      <c r="A763" s="5" t="s">
        <v>541</v>
      </c>
      <c r="B763" s="5"/>
      <c r="C763" s="5"/>
      <c r="D763" s="5"/>
      <c r="E763" s="6"/>
      <c r="F763" s="6"/>
      <c r="G763" s="6"/>
      <c r="H763" s="6"/>
    </row>
    <row r="764" spans="1:8" ht="12.75">
      <c r="A764" s="9"/>
      <c r="B764" s="9"/>
      <c r="C764" s="9"/>
      <c r="D764" s="6"/>
      <c r="E764" s="6"/>
      <c r="F764" s="6"/>
      <c r="G764" s="6"/>
      <c r="H764" s="6"/>
    </row>
    <row r="765" spans="1:8" ht="12.75">
      <c r="A765" s="9"/>
      <c r="B765" s="9"/>
      <c r="C765" s="9"/>
      <c r="D765" s="6"/>
      <c r="E765" s="34"/>
      <c r="F765" s="34"/>
      <c r="G765" s="34"/>
      <c r="H765" s="34"/>
    </row>
    <row r="766" spans="1:8" ht="12.75">
      <c r="A766" s="10"/>
      <c r="B766" s="10"/>
      <c r="C766" s="10"/>
      <c r="D766" s="10" t="s">
        <v>543</v>
      </c>
      <c r="E766" s="10" t="s">
        <v>542</v>
      </c>
      <c r="F766" s="10" t="s">
        <v>544</v>
      </c>
      <c r="G766" s="10" t="s">
        <v>1187</v>
      </c>
      <c r="H766" s="10" t="s">
        <v>544</v>
      </c>
    </row>
    <row r="767" spans="1:8" ht="12.75">
      <c r="A767" s="11" t="s">
        <v>547</v>
      </c>
      <c r="B767" s="11" t="s">
        <v>548</v>
      </c>
      <c r="C767" s="11" t="s">
        <v>549</v>
      </c>
      <c r="D767" s="11" t="s">
        <v>550</v>
      </c>
      <c r="E767" s="11" t="s">
        <v>551</v>
      </c>
      <c r="F767" s="11" t="s">
        <v>424</v>
      </c>
      <c r="G767" s="11" t="s">
        <v>1188</v>
      </c>
      <c r="H767" s="11" t="s">
        <v>424</v>
      </c>
    </row>
    <row r="768" spans="1:8" ht="12.75">
      <c r="A768" s="12"/>
      <c r="B768" s="12"/>
      <c r="C768" s="12"/>
      <c r="D768" s="12" t="s">
        <v>553</v>
      </c>
      <c r="E768" s="12">
        <v>2007</v>
      </c>
      <c r="F768" s="12">
        <v>2006</v>
      </c>
      <c r="G768" s="12">
        <v>2007</v>
      </c>
      <c r="H768" s="12">
        <v>2007</v>
      </c>
    </row>
    <row r="769" spans="1:8" ht="12.75">
      <c r="A769" s="87" t="s">
        <v>1883</v>
      </c>
      <c r="B769" s="68" t="s">
        <v>1396</v>
      </c>
      <c r="C769" s="60" t="s">
        <v>2039</v>
      </c>
      <c r="D769" s="18">
        <v>185</v>
      </c>
      <c r="E769" s="35">
        <f>D769*1.38399295143</f>
        <v>256.03869601455</v>
      </c>
      <c r="F769" s="35">
        <f>D769*1.38399295143</f>
        <v>256.03869601455</v>
      </c>
      <c r="G769" s="35">
        <v>0</v>
      </c>
      <c r="H769" s="35">
        <f>D769*1.38399295143</f>
        <v>256.03869601455</v>
      </c>
    </row>
    <row r="770" spans="1:8" ht="12.75">
      <c r="A770" s="88"/>
      <c r="B770" s="19"/>
      <c r="C770" s="61" t="s">
        <v>2049</v>
      </c>
      <c r="D770" s="20"/>
      <c r="E770" s="20"/>
      <c r="F770" s="20"/>
      <c r="G770" s="20"/>
      <c r="H770" s="20"/>
    </row>
    <row r="771" spans="1:8" ht="12.75">
      <c r="A771" s="88"/>
      <c r="B771" s="19"/>
      <c r="C771" s="19" t="s">
        <v>669</v>
      </c>
      <c r="D771" s="20"/>
      <c r="E771" s="20"/>
      <c r="F771" s="20"/>
      <c r="G771" s="20"/>
      <c r="H771" s="20"/>
    </row>
    <row r="772" spans="1:8" ht="12.75">
      <c r="A772" s="88"/>
      <c r="B772" s="19"/>
      <c r="C772" s="19" t="s">
        <v>557</v>
      </c>
      <c r="D772" s="20"/>
      <c r="E772" s="20"/>
      <c r="F772" s="20"/>
      <c r="G772" s="20"/>
      <c r="H772" s="20"/>
    </row>
    <row r="773" spans="1:8" ht="12.75">
      <c r="A773" s="88"/>
      <c r="B773" s="19"/>
      <c r="C773" s="19" t="s">
        <v>2047</v>
      </c>
      <c r="D773" s="20"/>
      <c r="E773" s="20"/>
      <c r="F773" s="20"/>
      <c r="G773" s="20"/>
      <c r="H773" s="20"/>
    </row>
    <row r="774" spans="1:8" ht="12.75">
      <c r="A774" s="88"/>
      <c r="B774" s="19"/>
      <c r="C774" s="19" t="s">
        <v>559</v>
      </c>
      <c r="D774" s="20"/>
      <c r="E774" s="20"/>
      <c r="F774" s="20"/>
      <c r="G774" s="20"/>
      <c r="H774" s="20"/>
    </row>
    <row r="775" spans="1:8" ht="12.75">
      <c r="A775" s="88" t="s">
        <v>1884</v>
      </c>
      <c r="B775" t="s">
        <v>1397</v>
      </c>
      <c r="C775" s="61" t="s">
        <v>2039</v>
      </c>
      <c r="D775" s="20">
        <v>185</v>
      </c>
      <c r="E775" s="20">
        <f>D775*1.38399295143</f>
        <v>256.03869601455</v>
      </c>
      <c r="F775" s="20">
        <f>D775*1.38399295143</f>
        <v>256.03869601455</v>
      </c>
      <c r="G775" s="20">
        <v>0</v>
      </c>
      <c r="H775" s="20">
        <f>D775*1.38399295143</f>
        <v>256.03869601455</v>
      </c>
    </row>
    <row r="776" spans="1:8" ht="12.75">
      <c r="A776" s="88"/>
      <c r="B776" s="73"/>
      <c r="C776" s="61" t="s">
        <v>2049</v>
      </c>
      <c r="D776" s="20"/>
      <c r="E776" s="20"/>
      <c r="F776" s="20"/>
      <c r="G776" s="20"/>
      <c r="H776" s="20"/>
    </row>
    <row r="777" spans="1:8" ht="12.75">
      <c r="A777" s="88"/>
      <c r="B777" s="73"/>
      <c r="C777" s="19" t="s">
        <v>669</v>
      </c>
      <c r="D777" s="20"/>
      <c r="E777" s="20"/>
      <c r="F777" s="20"/>
      <c r="G777" s="20"/>
      <c r="H777" s="20"/>
    </row>
    <row r="778" spans="1:8" ht="12.75">
      <c r="A778" s="88"/>
      <c r="B778" s="73"/>
      <c r="C778" s="19" t="s">
        <v>557</v>
      </c>
      <c r="D778" s="20"/>
      <c r="E778" s="20"/>
      <c r="F778" s="20"/>
      <c r="G778" s="20"/>
      <c r="H778" s="20"/>
    </row>
    <row r="779" spans="1:8" ht="12.75">
      <c r="A779" s="88"/>
      <c r="B779" s="73"/>
      <c r="C779" s="19" t="s">
        <v>2047</v>
      </c>
      <c r="D779" s="20"/>
      <c r="E779" s="20"/>
      <c r="F779" s="20"/>
      <c r="G779" s="20"/>
      <c r="H779" s="20"/>
    </row>
    <row r="780" spans="1:8" ht="12.75">
      <c r="A780" s="88"/>
      <c r="B780" s="73"/>
      <c r="C780" s="19" t="s">
        <v>559</v>
      </c>
      <c r="D780" s="20"/>
      <c r="E780" s="20"/>
      <c r="F780" s="20"/>
      <c r="G780" s="20"/>
      <c r="H780" s="20"/>
    </row>
    <row r="781" spans="1:8" ht="12.75">
      <c r="A781" s="88" t="s">
        <v>1885</v>
      </c>
      <c r="B781" t="s">
        <v>1398</v>
      </c>
      <c r="C781" s="61" t="s">
        <v>2039</v>
      </c>
      <c r="D781" s="20">
        <v>185</v>
      </c>
      <c r="E781" s="20">
        <f>D781*1.38399295143</f>
        <v>256.03869601455</v>
      </c>
      <c r="F781" s="20">
        <f>D781*1.38399295143</f>
        <v>256.03869601455</v>
      </c>
      <c r="G781" s="20">
        <v>0</v>
      </c>
      <c r="H781" s="20">
        <f>D781*1.38399295143</f>
        <v>256.03869601455</v>
      </c>
    </row>
    <row r="782" spans="1:8" ht="12.75">
      <c r="A782" s="88"/>
      <c r="B782" s="73"/>
      <c r="C782" s="61" t="s">
        <v>2049</v>
      </c>
      <c r="D782" s="20"/>
      <c r="E782" s="20"/>
      <c r="F782" s="20"/>
      <c r="G782" s="20"/>
      <c r="H782" s="20"/>
    </row>
    <row r="783" spans="1:8" ht="12.75">
      <c r="A783" s="88"/>
      <c r="B783" s="73"/>
      <c r="C783" s="19" t="s">
        <v>669</v>
      </c>
      <c r="D783" s="20"/>
      <c r="E783" s="20"/>
      <c r="F783" s="20"/>
      <c r="G783" s="20"/>
      <c r="H783" s="20"/>
    </row>
    <row r="784" spans="1:8" ht="12.75">
      <c r="A784" s="88"/>
      <c r="B784" s="73"/>
      <c r="C784" s="19" t="s">
        <v>557</v>
      </c>
      <c r="D784" s="20"/>
      <c r="E784" s="20"/>
      <c r="F784" s="20"/>
      <c r="G784" s="20"/>
      <c r="H784" s="20"/>
    </row>
    <row r="785" spans="1:8" ht="12.75">
      <c r="A785" s="88"/>
      <c r="B785" s="73"/>
      <c r="C785" s="19" t="s">
        <v>2047</v>
      </c>
      <c r="D785" s="20"/>
      <c r="E785" s="20"/>
      <c r="F785" s="20"/>
      <c r="G785" s="20"/>
      <c r="H785" s="20"/>
    </row>
    <row r="786" spans="1:8" ht="12.75">
      <c r="A786" s="88"/>
      <c r="B786" s="73"/>
      <c r="C786" s="19" t="s">
        <v>2048</v>
      </c>
      <c r="D786" s="20"/>
      <c r="E786" s="20"/>
      <c r="F786" s="20"/>
      <c r="G786" s="20"/>
      <c r="H786" s="20"/>
    </row>
    <row r="787" spans="1:8" ht="12.75">
      <c r="A787" s="88" t="s">
        <v>1886</v>
      </c>
      <c r="B787" t="s">
        <v>1399</v>
      </c>
      <c r="C787" s="61" t="s">
        <v>2039</v>
      </c>
      <c r="D787" s="20">
        <v>185</v>
      </c>
      <c r="E787" s="20">
        <f>D787*1.38399295143</f>
        <v>256.03869601455</v>
      </c>
      <c r="F787" s="20">
        <f>D787*1.38399295143</f>
        <v>256.03869601455</v>
      </c>
      <c r="G787" s="20">
        <v>0</v>
      </c>
      <c r="H787" s="20">
        <f>D787*1.38399295143</f>
        <v>256.03869601455</v>
      </c>
    </row>
    <row r="788" spans="1:8" ht="12.75">
      <c r="A788" s="88"/>
      <c r="B788" s="73"/>
      <c r="C788" s="61" t="s">
        <v>2049</v>
      </c>
      <c r="D788" s="20"/>
      <c r="E788" s="20"/>
      <c r="F788" s="20"/>
      <c r="G788" s="20"/>
      <c r="H788" s="20"/>
    </row>
    <row r="789" spans="1:8" ht="12.75">
      <c r="A789" s="88"/>
      <c r="B789" s="73"/>
      <c r="C789" s="19" t="s">
        <v>669</v>
      </c>
      <c r="D789" s="20"/>
      <c r="E789" s="20"/>
      <c r="F789" s="20"/>
      <c r="G789" s="20"/>
      <c r="H789" s="20"/>
    </row>
    <row r="790" spans="1:8" ht="12.75">
      <c r="A790" s="88"/>
      <c r="B790" s="73"/>
      <c r="C790" s="19" t="s">
        <v>557</v>
      </c>
      <c r="D790" s="20"/>
      <c r="E790" s="20"/>
      <c r="F790" s="20"/>
      <c r="G790" s="20"/>
      <c r="H790" s="20"/>
    </row>
    <row r="791" spans="1:8" ht="12.75">
      <c r="A791" s="88"/>
      <c r="B791" s="73"/>
      <c r="C791" s="19" t="s">
        <v>2047</v>
      </c>
      <c r="D791" s="20"/>
      <c r="E791" s="20"/>
      <c r="F791" s="20"/>
      <c r="G791" s="20"/>
      <c r="H791" s="20"/>
    </row>
    <row r="792" spans="1:8" ht="12.75">
      <c r="A792" s="88"/>
      <c r="B792" s="73"/>
      <c r="C792" s="19" t="s">
        <v>2048</v>
      </c>
      <c r="D792" s="20"/>
      <c r="E792" s="20"/>
      <c r="F792" s="20"/>
      <c r="G792" s="20"/>
      <c r="H792" s="20"/>
    </row>
    <row r="793" spans="1:8" ht="12.75">
      <c r="A793" s="88" t="s">
        <v>1887</v>
      </c>
      <c r="B793" t="s">
        <v>1400</v>
      </c>
      <c r="C793" s="61" t="s">
        <v>2039</v>
      </c>
      <c r="D793" s="20">
        <v>185</v>
      </c>
      <c r="E793" s="20">
        <f>D793*1.38399295143</f>
        <v>256.03869601455</v>
      </c>
      <c r="F793" s="20">
        <f>D793*1.38399295143</f>
        <v>256.03869601455</v>
      </c>
      <c r="G793" s="20">
        <v>0</v>
      </c>
      <c r="H793" s="20">
        <f>D793*1.38399295143</f>
        <v>256.03869601455</v>
      </c>
    </row>
    <row r="794" spans="1:8" ht="12.75">
      <c r="A794" s="88"/>
      <c r="B794" s="73"/>
      <c r="C794" s="61" t="s">
        <v>2049</v>
      </c>
      <c r="D794" s="20"/>
      <c r="E794" s="20"/>
      <c r="F794" s="20"/>
      <c r="G794" s="20"/>
      <c r="H794" s="20"/>
    </row>
    <row r="795" spans="1:8" ht="12.75">
      <c r="A795" s="88"/>
      <c r="B795" s="73"/>
      <c r="C795" s="19" t="s">
        <v>669</v>
      </c>
      <c r="D795" s="20"/>
      <c r="E795" s="20"/>
      <c r="F795" s="20"/>
      <c r="G795" s="20"/>
      <c r="H795" s="20"/>
    </row>
    <row r="796" spans="1:8" ht="12.75">
      <c r="A796" s="88"/>
      <c r="B796" s="73"/>
      <c r="C796" s="19" t="s">
        <v>557</v>
      </c>
      <c r="D796" s="20"/>
      <c r="E796" s="20"/>
      <c r="F796" s="20"/>
      <c r="G796" s="20"/>
      <c r="H796" s="20"/>
    </row>
    <row r="797" spans="1:8" ht="12.75">
      <c r="A797" s="88"/>
      <c r="B797" s="73"/>
      <c r="C797" s="19" t="s">
        <v>2047</v>
      </c>
      <c r="D797" s="20"/>
      <c r="E797" s="20"/>
      <c r="F797" s="20"/>
      <c r="G797" s="20"/>
      <c r="H797" s="20"/>
    </row>
    <row r="798" spans="1:8" ht="12.75">
      <c r="A798" s="88"/>
      <c r="B798" s="73"/>
      <c r="C798" s="19" t="s">
        <v>2048</v>
      </c>
      <c r="D798" s="20"/>
      <c r="E798" s="20"/>
      <c r="F798" s="20"/>
      <c r="G798" s="20"/>
      <c r="H798" s="20"/>
    </row>
    <row r="799" spans="1:8" ht="12.75">
      <c r="A799" s="88"/>
      <c r="B799" s="73"/>
      <c r="C799" s="19"/>
      <c r="D799" s="20"/>
      <c r="E799" s="20"/>
      <c r="F799" s="20"/>
      <c r="G799" s="20"/>
      <c r="H799" s="20"/>
    </row>
    <row r="800" spans="1:8" ht="12.75">
      <c r="A800" s="88" t="s">
        <v>1888</v>
      </c>
      <c r="B800" t="s">
        <v>1401</v>
      </c>
      <c r="C800" s="61" t="s">
        <v>2039</v>
      </c>
      <c r="D800" s="20">
        <v>185</v>
      </c>
      <c r="E800" s="20">
        <f>D800*1.38399295143</f>
        <v>256.03869601455</v>
      </c>
      <c r="F800" s="20">
        <f>D800*1.38399295143</f>
        <v>256.03869601455</v>
      </c>
      <c r="G800" s="20">
        <v>0</v>
      </c>
      <c r="H800" s="20">
        <f>D800*1.38399295143</f>
        <v>256.03869601455</v>
      </c>
    </row>
    <row r="801" spans="1:8" ht="12.75">
      <c r="A801" s="88"/>
      <c r="B801" s="73"/>
      <c r="C801" s="61" t="s">
        <v>2049</v>
      </c>
      <c r="D801" s="20"/>
      <c r="E801" s="20"/>
      <c r="F801" s="20"/>
      <c r="G801" s="20"/>
      <c r="H801" s="20"/>
    </row>
    <row r="802" spans="1:8" ht="12.75">
      <c r="A802" s="88"/>
      <c r="B802" s="73"/>
      <c r="C802" s="19" t="s">
        <v>669</v>
      </c>
      <c r="D802" s="20"/>
      <c r="E802" s="20"/>
      <c r="F802" s="20"/>
      <c r="G802" s="20"/>
      <c r="H802" s="20"/>
    </row>
    <row r="803" spans="1:8" ht="12.75">
      <c r="A803" s="88"/>
      <c r="B803" s="73"/>
      <c r="C803" s="19" t="s">
        <v>557</v>
      </c>
      <c r="D803" s="20"/>
      <c r="E803" s="20"/>
      <c r="F803" s="20"/>
      <c r="G803" s="20"/>
      <c r="H803" s="20"/>
    </row>
    <row r="804" spans="1:8" ht="12.75">
      <c r="A804" s="88"/>
      <c r="B804" s="73"/>
      <c r="C804" s="19" t="s">
        <v>2047</v>
      </c>
      <c r="D804" s="20"/>
      <c r="E804" s="20"/>
      <c r="F804" s="20"/>
      <c r="G804" s="20"/>
      <c r="H804" s="20"/>
    </row>
    <row r="805" spans="1:8" ht="12.75">
      <c r="A805" s="88"/>
      <c r="B805" s="73"/>
      <c r="C805" s="19" t="s">
        <v>2048</v>
      </c>
      <c r="D805" s="20"/>
      <c r="E805" s="20"/>
      <c r="F805" s="20"/>
      <c r="G805" s="20"/>
      <c r="H805" s="20"/>
    </row>
    <row r="806" spans="1:8" ht="12.75">
      <c r="A806" s="88" t="s">
        <v>1889</v>
      </c>
      <c r="B806" t="s">
        <v>1402</v>
      </c>
      <c r="C806" s="61" t="s">
        <v>2039</v>
      </c>
      <c r="D806" s="20">
        <v>185</v>
      </c>
      <c r="E806" s="20">
        <f>D806*1.38399295143</f>
        <v>256.03869601455</v>
      </c>
      <c r="F806" s="20">
        <f>D806*1.38399295143</f>
        <v>256.03869601455</v>
      </c>
      <c r="G806" s="20">
        <v>0</v>
      </c>
      <c r="H806" s="20">
        <f>D806*1.38399295143</f>
        <v>256.03869601455</v>
      </c>
    </row>
    <row r="807" spans="1:8" ht="12.75">
      <c r="A807" s="88"/>
      <c r="B807" s="73"/>
      <c r="C807" s="61" t="s">
        <v>2049</v>
      </c>
      <c r="D807" s="20"/>
      <c r="E807" s="20"/>
      <c r="F807" s="20"/>
      <c r="G807" s="20"/>
      <c r="H807" s="20"/>
    </row>
    <row r="808" spans="1:8" ht="12.75">
      <c r="A808" s="88"/>
      <c r="B808" s="73"/>
      <c r="C808" s="19" t="s">
        <v>669</v>
      </c>
      <c r="D808" s="20"/>
      <c r="E808" s="20"/>
      <c r="F808" s="20"/>
      <c r="G808" s="20"/>
      <c r="H808" s="20"/>
    </row>
    <row r="809" spans="1:8" ht="12.75">
      <c r="A809" s="88"/>
      <c r="B809" s="73"/>
      <c r="C809" s="19" t="s">
        <v>557</v>
      </c>
      <c r="D809" s="20"/>
      <c r="E809" s="20"/>
      <c r="F809" s="20"/>
      <c r="G809" s="20"/>
      <c r="H809" s="20"/>
    </row>
    <row r="810" spans="1:8" ht="12.75">
      <c r="A810" s="88"/>
      <c r="B810" s="73"/>
      <c r="C810" s="19" t="s">
        <v>2047</v>
      </c>
      <c r="D810" s="20"/>
      <c r="E810" s="20"/>
      <c r="F810" s="20"/>
      <c r="G810" s="20"/>
      <c r="H810" s="20"/>
    </row>
    <row r="811" spans="1:8" ht="12.75">
      <c r="A811" s="88"/>
      <c r="B811" s="73"/>
      <c r="C811" s="19" t="s">
        <v>2048</v>
      </c>
      <c r="D811" s="20"/>
      <c r="E811" s="20"/>
      <c r="F811" s="20"/>
      <c r="G811" s="20"/>
      <c r="H811" s="20"/>
    </row>
    <row r="812" spans="1:8" ht="12.75">
      <c r="A812" s="88" t="s">
        <v>1890</v>
      </c>
      <c r="B812" t="s">
        <v>1404</v>
      </c>
      <c r="C812" s="61" t="s">
        <v>2039</v>
      </c>
      <c r="D812" s="20">
        <v>185</v>
      </c>
      <c r="E812" s="20">
        <f>D812*1.38399295143</f>
        <v>256.03869601455</v>
      </c>
      <c r="F812" s="20">
        <f>D812*1.38399295143</f>
        <v>256.03869601455</v>
      </c>
      <c r="G812" s="20">
        <v>0</v>
      </c>
      <c r="H812" s="20">
        <f>D812*1.38399295143</f>
        <v>256.03869601455</v>
      </c>
    </row>
    <row r="813" spans="1:8" ht="12.75">
      <c r="A813" s="88"/>
      <c r="B813" s="73"/>
      <c r="C813" s="61" t="s">
        <v>2049</v>
      </c>
      <c r="D813" s="20"/>
      <c r="E813" s="20"/>
      <c r="F813" s="20"/>
      <c r="G813" s="20"/>
      <c r="H813" s="20"/>
    </row>
    <row r="814" spans="1:8" ht="12.75">
      <c r="A814" s="88"/>
      <c r="B814" s="73"/>
      <c r="C814" s="19" t="s">
        <v>669</v>
      </c>
      <c r="D814" s="20"/>
      <c r="E814" s="20"/>
      <c r="F814" s="20"/>
      <c r="G814" s="20"/>
      <c r="H814" s="20"/>
    </row>
    <row r="815" spans="1:8" ht="12.75">
      <c r="A815" s="88"/>
      <c r="B815" s="73"/>
      <c r="C815" s="19" t="s">
        <v>557</v>
      </c>
      <c r="D815" s="20"/>
      <c r="E815" s="20"/>
      <c r="F815" s="20"/>
      <c r="G815" s="20"/>
      <c r="H815" s="20"/>
    </row>
    <row r="816" spans="1:8" ht="12.75">
      <c r="A816" s="88"/>
      <c r="B816" s="73"/>
      <c r="C816" s="19" t="s">
        <v>2047</v>
      </c>
      <c r="D816" s="20"/>
      <c r="E816" s="20"/>
      <c r="F816" s="20"/>
      <c r="G816" s="20"/>
      <c r="H816" s="20"/>
    </row>
    <row r="817" spans="1:8" ht="12.75">
      <c r="A817" s="88"/>
      <c r="B817" s="73"/>
      <c r="C817" s="19" t="s">
        <v>2048</v>
      </c>
      <c r="D817" s="20"/>
      <c r="E817" s="20"/>
      <c r="F817" s="20"/>
      <c r="G817" s="20"/>
      <c r="H817" s="20"/>
    </row>
    <row r="818" spans="1:8" ht="12.75">
      <c r="A818" s="88" t="s">
        <v>1891</v>
      </c>
      <c r="B818" t="s">
        <v>1403</v>
      </c>
      <c r="C818" s="61" t="s">
        <v>2039</v>
      </c>
      <c r="D818" s="20">
        <v>185</v>
      </c>
      <c r="E818" s="20">
        <f>D818*1.38399295143</f>
        <v>256.03869601455</v>
      </c>
      <c r="F818" s="20">
        <f>D818*1.38399295143</f>
        <v>256.03869601455</v>
      </c>
      <c r="G818" s="20">
        <v>0</v>
      </c>
      <c r="H818" s="20">
        <f>D818*1.38399295143</f>
        <v>256.03869601455</v>
      </c>
    </row>
    <row r="819" spans="1:8" ht="12.75">
      <c r="A819" s="88"/>
      <c r="B819" s="73"/>
      <c r="C819" s="61" t="s">
        <v>2049</v>
      </c>
      <c r="D819" s="20"/>
      <c r="E819" s="20"/>
      <c r="F819" s="20"/>
      <c r="G819" s="20"/>
      <c r="H819" s="20"/>
    </row>
    <row r="820" spans="1:8" ht="12.75">
      <c r="A820" s="88"/>
      <c r="B820" s="73"/>
      <c r="C820" s="19" t="s">
        <v>669</v>
      </c>
      <c r="D820" s="20"/>
      <c r="E820" s="20"/>
      <c r="F820" s="20"/>
      <c r="G820" s="20"/>
      <c r="H820" s="20"/>
    </row>
    <row r="821" spans="1:8" ht="12.75">
      <c r="A821" s="88"/>
      <c r="B821" s="73"/>
      <c r="C821" s="19" t="s">
        <v>557</v>
      </c>
      <c r="D821" s="20"/>
      <c r="E821" s="20"/>
      <c r="F821" s="20"/>
      <c r="G821" s="20"/>
      <c r="H821" s="20"/>
    </row>
    <row r="822" spans="1:8" ht="12.75">
      <c r="A822" s="88"/>
      <c r="B822" s="73"/>
      <c r="C822" s="19" t="s">
        <v>2047</v>
      </c>
      <c r="D822" s="20"/>
      <c r="E822" s="20"/>
      <c r="F822" s="20"/>
      <c r="G822" s="20"/>
      <c r="H822" s="20"/>
    </row>
    <row r="823" spans="1:8" ht="12.75">
      <c r="A823" s="89"/>
      <c r="B823" s="74"/>
      <c r="C823" s="21" t="s">
        <v>2048</v>
      </c>
      <c r="D823" s="22"/>
      <c r="E823" s="22"/>
      <c r="F823" s="22"/>
      <c r="G823" s="22"/>
      <c r="H823" s="22"/>
    </row>
    <row r="824" spans="1:8" ht="12.75">
      <c r="A824" s="90"/>
      <c r="B824" s="9"/>
      <c r="C824" s="9"/>
      <c r="D824" s="6"/>
      <c r="E824" s="6"/>
      <c r="F824" s="6"/>
      <c r="G824" s="6"/>
      <c r="H824" s="6"/>
    </row>
    <row r="825" spans="1:8" ht="12.75">
      <c r="A825" s="90"/>
      <c r="B825" s="9"/>
      <c r="C825" s="9"/>
      <c r="D825" s="6"/>
      <c r="E825" s="6"/>
      <c r="F825" s="6"/>
      <c r="G825" s="6"/>
      <c r="H825" s="6"/>
    </row>
    <row r="826" spans="1:8" ht="12.75">
      <c r="A826" s="90"/>
      <c r="B826" s="9"/>
      <c r="C826" s="9"/>
      <c r="D826" s="6"/>
      <c r="E826" s="6"/>
      <c r="F826" s="6"/>
      <c r="G826" s="6"/>
      <c r="H826" s="6"/>
    </row>
    <row r="827" spans="1:8" ht="12.75">
      <c r="A827" s="9"/>
      <c r="B827" s="9"/>
      <c r="C827" s="9"/>
      <c r="D827" s="6"/>
      <c r="E827" s="6"/>
      <c r="F827" s="6"/>
      <c r="G827" s="6"/>
      <c r="H827" s="6"/>
    </row>
    <row r="828" spans="1:8" ht="12.75">
      <c r="A828" s="9"/>
      <c r="B828" s="9"/>
      <c r="C828" s="9"/>
      <c r="D828" s="6"/>
      <c r="E828" s="6"/>
      <c r="F828" s="6"/>
      <c r="G828" s="6"/>
      <c r="H828" s="6"/>
    </row>
    <row r="829" spans="1:8" ht="12.75">
      <c r="A829" s="5" t="s">
        <v>537</v>
      </c>
      <c r="B829" s="5"/>
      <c r="C829" s="5"/>
      <c r="D829" s="6"/>
      <c r="E829" s="8" t="s">
        <v>423</v>
      </c>
      <c r="F829" s="6"/>
      <c r="H829" s="8"/>
    </row>
    <row r="830" spans="1:8" ht="12.75">
      <c r="A830" s="5" t="s">
        <v>538</v>
      </c>
      <c r="B830" s="5"/>
      <c r="C830" s="5"/>
      <c r="D830" s="6"/>
      <c r="E830" s="8" t="s">
        <v>539</v>
      </c>
      <c r="F830" s="6"/>
      <c r="H830" s="8"/>
    </row>
    <row r="831" spans="1:8" ht="12.75">
      <c r="A831" s="5" t="s">
        <v>540</v>
      </c>
      <c r="B831" s="5"/>
      <c r="C831" s="5"/>
      <c r="D831" s="6"/>
      <c r="E831" s="7"/>
      <c r="F831" s="7"/>
      <c r="G831" s="6"/>
      <c r="H831" s="6"/>
    </row>
    <row r="832" spans="1:8" ht="20.25">
      <c r="A832" s="95" t="s">
        <v>415</v>
      </c>
      <c r="B832" s="95"/>
      <c r="C832" s="95"/>
      <c r="D832" s="95"/>
      <c r="E832" s="95"/>
      <c r="F832" s="95"/>
      <c r="G832" s="95"/>
      <c r="H832" s="95"/>
    </row>
    <row r="833" spans="1:8" ht="12.75">
      <c r="A833" s="9"/>
      <c r="B833" s="9"/>
      <c r="C833" s="9"/>
      <c r="D833" s="6"/>
      <c r="E833" s="6"/>
      <c r="F833" s="6"/>
      <c r="G833" s="6"/>
      <c r="H833" s="6"/>
    </row>
    <row r="834" spans="1:8" ht="12.75">
      <c r="A834" s="5"/>
      <c r="B834" s="9"/>
      <c r="C834" s="9"/>
      <c r="D834" s="6"/>
      <c r="E834" s="6"/>
      <c r="F834" s="6"/>
      <c r="G834" s="6"/>
      <c r="H834" s="6"/>
    </row>
    <row r="835" spans="1:8" ht="12.75">
      <c r="A835" s="5" t="s">
        <v>541</v>
      </c>
      <c r="B835" s="5"/>
      <c r="C835" s="5"/>
      <c r="D835" s="5"/>
      <c r="E835" s="6"/>
      <c r="F835" s="6"/>
      <c r="G835" s="6"/>
      <c r="H835" s="6"/>
    </row>
    <row r="836" spans="1:8" ht="12.75">
      <c r="A836" s="9"/>
      <c r="B836" s="9"/>
      <c r="C836" s="9"/>
      <c r="D836" s="6"/>
      <c r="E836" s="6"/>
      <c r="F836" s="6"/>
      <c r="G836" s="6"/>
      <c r="H836" s="6"/>
    </row>
    <row r="837" spans="1:8" ht="12.75">
      <c r="A837" s="9"/>
      <c r="B837" s="9"/>
      <c r="C837" s="9"/>
      <c r="D837" s="6"/>
      <c r="E837" s="34"/>
      <c r="F837" s="34"/>
      <c r="G837" s="34"/>
      <c r="H837" s="34"/>
    </row>
    <row r="838" spans="1:8" ht="12.75">
      <c r="A838" s="10"/>
      <c r="B838" s="10"/>
      <c r="C838" s="10"/>
      <c r="D838" s="10" t="s">
        <v>543</v>
      </c>
      <c r="E838" s="10" t="s">
        <v>542</v>
      </c>
      <c r="F838" s="10" t="s">
        <v>544</v>
      </c>
      <c r="G838" s="10" t="s">
        <v>1187</v>
      </c>
      <c r="H838" s="10" t="s">
        <v>544</v>
      </c>
    </row>
    <row r="839" spans="1:8" ht="12.75">
      <c r="A839" s="11" t="s">
        <v>547</v>
      </c>
      <c r="B839" s="11" t="s">
        <v>548</v>
      </c>
      <c r="C839" s="11" t="s">
        <v>549</v>
      </c>
      <c r="D839" s="11" t="s">
        <v>550</v>
      </c>
      <c r="E839" s="11" t="s">
        <v>551</v>
      </c>
      <c r="F839" s="11" t="s">
        <v>424</v>
      </c>
      <c r="G839" s="11" t="s">
        <v>1188</v>
      </c>
      <c r="H839" s="11" t="s">
        <v>424</v>
      </c>
    </row>
    <row r="840" spans="1:8" ht="12.75">
      <c r="A840" s="12"/>
      <c r="B840" s="12"/>
      <c r="C840" s="12"/>
      <c r="D840" s="12" t="s">
        <v>553</v>
      </c>
      <c r="E840" s="12">
        <v>2007</v>
      </c>
      <c r="F840" s="12">
        <v>2006</v>
      </c>
      <c r="G840" s="12">
        <v>2007</v>
      </c>
      <c r="H840" s="12">
        <v>2007</v>
      </c>
    </row>
    <row r="841" spans="1:8" ht="12.75">
      <c r="A841" s="17">
        <v>100</v>
      </c>
      <c r="B841" t="s">
        <v>1405</v>
      </c>
      <c r="C841" s="60" t="s">
        <v>2039</v>
      </c>
      <c r="D841" s="18">
        <v>185</v>
      </c>
      <c r="E841" s="18">
        <f>D841*1.38399295143</f>
        <v>256.03869601455</v>
      </c>
      <c r="F841" s="18">
        <f>D841*1.38399295143</f>
        <v>256.03869601455</v>
      </c>
      <c r="G841" s="18">
        <v>0</v>
      </c>
      <c r="H841" s="18">
        <f>D841*1.38399295143</f>
        <v>256.03869601455</v>
      </c>
    </row>
    <row r="842" spans="1:8" ht="12.75">
      <c r="A842" s="19"/>
      <c r="B842" s="19"/>
      <c r="C842" s="61" t="s">
        <v>2049</v>
      </c>
      <c r="D842" s="20"/>
      <c r="E842" s="20"/>
      <c r="F842" s="20"/>
      <c r="G842" s="20"/>
      <c r="H842" s="20"/>
    </row>
    <row r="843" spans="1:8" ht="12.75">
      <c r="A843" s="19"/>
      <c r="B843" s="19"/>
      <c r="C843" s="19" t="s">
        <v>669</v>
      </c>
      <c r="D843" s="20"/>
      <c r="E843" s="20"/>
      <c r="F843" s="20"/>
      <c r="G843" s="20"/>
      <c r="H843" s="20"/>
    </row>
    <row r="844" spans="1:8" ht="12.75">
      <c r="A844" s="19"/>
      <c r="B844" s="19"/>
      <c r="C844" s="19" t="s">
        <v>557</v>
      </c>
      <c r="D844" s="20"/>
      <c r="E844" s="20"/>
      <c r="F844" s="20"/>
      <c r="G844" s="20"/>
      <c r="H844" s="20"/>
    </row>
    <row r="845" spans="1:8" ht="12.75">
      <c r="A845" s="19"/>
      <c r="B845" s="19"/>
      <c r="C845" s="19" t="s">
        <v>2047</v>
      </c>
      <c r="D845" s="20"/>
      <c r="E845" s="20"/>
      <c r="F845" s="20"/>
      <c r="G845" s="20"/>
      <c r="H845" s="20"/>
    </row>
    <row r="846" spans="1:8" ht="12.75">
      <c r="A846" s="19"/>
      <c r="B846" s="19"/>
      <c r="C846" s="19" t="s">
        <v>2048</v>
      </c>
      <c r="D846" s="20"/>
      <c r="E846" s="20"/>
      <c r="F846" s="20"/>
      <c r="G846" s="20"/>
      <c r="H846" s="20"/>
    </row>
    <row r="847" spans="1:8" ht="12.75">
      <c r="A847" s="19">
        <v>101</v>
      </c>
      <c r="B847" t="s">
        <v>1406</v>
      </c>
      <c r="C847" s="61" t="s">
        <v>2039</v>
      </c>
      <c r="D847" s="20">
        <v>185</v>
      </c>
      <c r="E847" s="20">
        <f>D847*1.38399295143</f>
        <v>256.03869601455</v>
      </c>
      <c r="F847" s="20">
        <f>D847*1.38399295143</f>
        <v>256.03869601455</v>
      </c>
      <c r="G847" s="20">
        <v>0</v>
      </c>
      <c r="H847" s="20">
        <f>D847*1.38399295143</f>
        <v>256.03869601455</v>
      </c>
    </row>
    <row r="848" spans="1:8" ht="12.75">
      <c r="A848" s="19"/>
      <c r="B848" s="19"/>
      <c r="C848" s="61" t="s">
        <v>2049</v>
      </c>
      <c r="D848" s="20"/>
      <c r="E848" s="20"/>
      <c r="F848" s="20"/>
      <c r="G848" s="20"/>
      <c r="H848" s="20"/>
    </row>
    <row r="849" spans="1:8" ht="12.75">
      <c r="A849" s="19"/>
      <c r="B849" s="19"/>
      <c r="C849" s="19" t="s">
        <v>669</v>
      </c>
      <c r="D849" s="20"/>
      <c r="E849" s="20"/>
      <c r="F849" s="20"/>
      <c r="G849" s="20"/>
      <c r="H849" s="20"/>
    </row>
    <row r="850" spans="1:8" ht="12.75">
      <c r="A850" s="19"/>
      <c r="B850" s="19"/>
      <c r="C850" s="19" t="s">
        <v>557</v>
      </c>
      <c r="D850" s="20"/>
      <c r="E850" s="20"/>
      <c r="F850" s="20"/>
      <c r="G850" s="20"/>
      <c r="H850" s="20"/>
    </row>
    <row r="851" spans="1:8" ht="12.75">
      <c r="A851" s="19"/>
      <c r="B851" s="19"/>
      <c r="C851" s="19" t="s">
        <v>2047</v>
      </c>
      <c r="D851" s="20"/>
      <c r="E851" s="20"/>
      <c r="F851" s="20"/>
      <c r="G851" s="20"/>
      <c r="H851" s="20"/>
    </row>
    <row r="852" spans="1:8" ht="12.75">
      <c r="A852" s="19"/>
      <c r="B852" s="19"/>
      <c r="C852" s="19" t="s">
        <v>2048</v>
      </c>
      <c r="D852" s="20"/>
      <c r="E852" s="20"/>
      <c r="F852" s="20"/>
      <c r="G852" s="20"/>
      <c r="H852" s="20"/>
    </row>
    <row r="853" spans="1:8" ht="12.75">
      <c r="A853" s="19">
        <v>102</v>
      </c>
      <c r="B853" t="s">
        <v>1407</v>
      </c>
      <c r="C853" s="61" t="s">
        <v>2039</v>
      </c>
      <c r="D853" s="20">
        <v>185</v>
      </c>
      <c r="E853" s="20">
        <f>D853*1.38399295143</f>
        <v>256.03869601455</v>
      </c>
      <c r="F853" s="20">
        <f>D853*1.38399295143</f>
        <v>256.03869601455</v>
      </c>
      <c r="G853" s="20">
        <v>0</v>
      </c>
      <c r="H853" s="20">
        <f>D853*1.38399295143</f>
        <v>256.03869601455</v>
      </c>
    </row>
    <row r="854" spans="1:8" ht="12.75">
      <c r="A854" s="19"/>
      <c r="B854" s="19"/>
      <c r="C854" s="61" t="s">
        <v>2049</v>
      </c>
      <c r="D854" s="20"/>
      <c r="E854" s="20"/>
      <c r="F854" s="20"/>
      <c r="G854" s="20"/>
      <c r="H854" s="20"/>
    </row>
    <row r="855" spans="1:8" ht="12.75">
      <c r="A855" s="19"/>
      <c r="B855" s="19"/>
      <c r="C855" s="19" t="s">
        <v>669</v>
      </c>
      <c r="D855" s="20"/>
      <c r="E855" s="20"/>
      <c r="F855" s="20"/>
      <c r="G855" s="20"/>
      <c r="H855" s="20"/>
    </row>
    <row r="856" spans="1:8" ht="12.75">
      <c r="A856" s="19"/>
      <c r="B856" s="19"/>
      <c r="C856" s="19" t="s">
        <v>557</v>
      </c>
      <c r="D856" s="20"/>
      <c r="E856" s="20"/>
      <c r="F856" s="20"/>
      <c r="G856" s="20"/>
      <c r="H856" s="20"/>
    </row>
    <row r="857" spans="1:8" ht="12.75">
      <c r="A857" s="19"/>
      <c r="B857" s="19"/>
      <c r="C857" s="19" t="s">
        <v>2047</v>
      </c>
      <c r="D857" s="20"/>
      <c r="E857" s="20"/>
      <c r="F857" s="20"/>
      <c r="G857" s="20"/>
      <c r="H857" s="20"/>
    </row>
    <row r="858" spans="1:8" ht="12.75">
      <c r="A858" s="19"/>
      <c r="B858" s="19"/>
      <c r="C858" s="19" t="s">
        <v>2048</v>
      </c>
      <c r="D858" s="20"/>
      <c r="E858" s="20"/>
      <c r="F858" s="20"/>
      <c r="G858" s="20"/>
      <c r="H858" s="20"/>
    </row>
    <row r="859" spans="1:8" ht="12.75">
      <c r="A859" s="19">
        <v>103</v>
      </c>
      <c r="B859" t="s">
        <v>1408</v>
      </c>
      <c r="C859" s="61" t="s">
        <v>2006</v>
      </c>
      <c r="D859" s="20">
        <v>711</v>
      </c>
      <c r="E859" s="20">
        <f>D859*1.38399295143</f>
        <v>984.01898846673</v>
      </c>
      <c r="F859" s="20">
        <f>D859*1.38399295143</f>
        <v>984.01898846673</v>
      </c>
      <c r="G859" s="20">
        <v>0</v>
      </c>
      <c r="H859" s="20">
        <f>D859*1.38399295143</f>
        <v>984.01898846673</v>
      </c>
    </row>
    <row r="860" spans="1:8" ht="12.75">
      <c r="A860" s="19"/>
      <c r="B860" s="19"/>
      <c r="C860" s="61" t="s">
        <v>2050</v>
      </c>
      <c r="D860" s="20"/>
      <c r="E860" s="20"/>
      <c r="F860" s="20"/>
      <c r="G860" s="20"/>
      <c r="H860" s="20"/>
    </row>
    <row r="861" spans="1:8" ht="12.75">
      <c r="A861" s="19"/>
      <c r="B861" s="19"/>
      <c r="C861" s="19" t="s">
        <v>2051</v>
      </c>
      <c r="D861" s="20"/>
      <c r="E861" s="20"/>
      <c r="F861" s="20"/>
      <c r="G861" s="20"/>
      <c r="H861" s="20"/>
    </row>
    <row r="862" spans="1:8" ht="12.75">
      <c r="A862" s="19"/>
      <c r="B862" s="19"/>
      <c r="C862" s="19" t="s">
        <v>557</v>
      </c>
      <c r="D862" s="20"/>
      <c r="E862" s="20"/>
      <c r="F862" s="20"/>
      <c r="G862" s="20"/>
      <c r="H862" s="20"/>
    </row>
    <row r="863" spans="1:8" ht="12.75">
      <c r="A863" s="19"/>
      <c r="B863" s="19"/>
      <c r="C863" s="19" t="s">
        <v>2052</v>
      </c>
      <c r="D863" s="20"/>
      <c r="E863" s="20"/>
      <c r="F863" s="20"/>
      <c r="G863" s="20"/>
      <c r="H863" s="20"/>
    </row>
    <row r="864" spans="1:8" ht="12.75">
      <c r="A864" s="19"/>
      <c r="B864" s="19"/>
      <c r="C864" s="19" t="s">
        <v>2053</v>
      </c>
      <c r="D864" s="20"/>
      <c r="E864" s="20"/>
      <c r="F864" s="20"/>
      <c r="G864" s="20"/>
      <c r="H864" s="20"/>
    </row>
    <row r="865" spans="1:8" ht="12.75">
      <c r="A865" s="19"/>
      <c r="B865" s="19"/>
      <c r="C865" s="19"/>
      <c r="D865" s="20"/>
      <c r="E865" s="20"/>
      <c r="F865" s="20"/>
      <c r="G865" s="20"/>
      <c r="H865" s="20"/>
    </row>
    <row r="866" spans="1:8" ht="12.75">
      <c r="A866" s="19">
        <v>104</v>
      </c>
      <c r="B866" s="68" t="s">
        <v>1409</v>
      </c>
      <c r="C866" s="61" t="s">
        <v>2054</v>
      </c>
      <c r="D866" s="20">
        <v>816</v>
      </c>
      <c r="E866" s="20">
        <f>D866*1.38399295143</f>
        <v>1129.33824836688</v>
      </c>
      <c r="F866" s="20">
        <f>D866*1.38399295143</f>
        <v>1129.33824836688</v>
      </c>
      <c r="G866" s="20">
        <v>0</v>
      </c>
      <c r="H866" s="20">
        <f>D866*1.38399295143</f>
        <v>1129.33824836688</v>
      </c>
    </row>
    <row r="867" spans="1:8" ht="12.75">
      <c r="A867" s="19"/>
      <c r="B867" s="19"/>
      <c r="C867" s="61" t="s">
        <v>2055</v>
      </c>
      <c r="D867" s="20"/>
      <c r="E867" s="20"/>
      <c r="F867" s="20"/>
      <c r="G867" s="20"/>
      <c r="H867" s="20"/>
    </row>
    <row r="868" spans="1:8" ht="12.75">
      <c r="A868" s="19"/>
      <c r="B868" s="19"/>
      <c r="C868" s="19" t="s">
        <v>2056</v>
      </c>
      <c r="D868" s="20"/>
      <c r="E868" s="20"/>
      <c r="F868" s="20"/>
      <c r="G868" s="20"/>
      <c r="H868" s="20"/>
    </row>
    <row r="869" spans="1:8" ht="12.75">
      <c r="A869" s="19"/>
      <c r="B869" s="19"/>
      <c r="C869" s="19" t="s">
        <v>557</v>
      </c>
      <c r="D869" s="20"/>
      <c r="E869" s="20"/>
      <c r="F869" s="20"/>
      <c r="G869" s="20"/>
      <c r="H869" s="20"/>
    </row>
    <row r="870" spans="1:8" ht="12.75">
      <c r="A870" s="19"/>
      <c r="B870" s="19"/>
      <c r="C870" s="19" t="s">
        <v>1792</v>
      </c>
      <c r="D870" s="20"/>
      <c r="E870" s="20"/>
      <c r="F870" s="20"/>
      <c r="G870" s="20"/>
      <c r="H870" s="20"/>
    </row>
    <row r="871" spans="1:8" ht="12.75">
      <c r="A871" s="19"/>
      <c r="B871" s="19"/>
      <c r="C871" s="19" t="s">
        <v>559</v>
      </c>
      <c r="D871" s="20"/>
      <c r="E871" s="20"/>
      <c r="F871" s="20"/>
      <c r="G871" s="20"/>
      <c r="H871" s="20"/>
    </row>
    <row r="872" spans="1:8" ht="12.75">
      <c r="A872" s="19">
        <v>105</v>
      </c>
      <c r="B872" s="68" t="s">
        <v>852</v>
      </c>
      <c r="C872" s="61" t="s">
        <v>1591</v>
      </c>
      <c r="D872" s="20">
        <v>9710.65</v>
      </c>
      <c r="E872" s="20">
        <f>D872*1.38399295143</f>
        <v>13439.471153803728</v>
      </c>
      <c r="F872" s="20">
        <f>D872*1.38399295143</f>
        <v>13439.471153803728</v>
      </c>
      <c r="G872" s="20">
        <v>0</v>
      </c>
      <c r="H872" s="20">
        <f>D872*1.38399295143</f>
        <v>13439.471153803728</v>
      </c>
    </row>
    <row r="873" spans="1:8" ht="12.75">
      <c r="A873" s="19"/>
      <c r="B873" s="19"/>
      <c r="C873" s="61" t="s">
        <v>2057</v>
      </c>
      <c r="D873" s="20"/>
      <c r="E873" s="20"/>
      <c r="F873" s="20"/>
      <c r="G873" s="20"/>
      <c r="H873" s="20"/>
    </row>
    <row r="874" spans="1:8" ht="12.75">
      <c r="A874" s="19"/>
      <c r="B874" s="19"/>
      <c r="C874" s="19" t="s">
        <v>169</v>
      </c>
      <c r="D874" s="20"/>
      <c r="E874" s="20"/>
      <c r="F874" s="20"/>
      <c r="G874" s="20"/>
      <c r="H874" s="20"/>
    </row>
    <row r="875" spans="1:8" ht="12.75">
      <c r="A875" s="19"/>
      <c r="B875" s="19"/>
      <c r="C875" s="19" t="s">
        <v>557</v>
      </c>
      <c r="D875" s="20"/>
      <c r="E875" s="20"/>
      <c r="F875" s="20"/>
      <c r="G875" s="20"/>
      <c r="H875" s="20"/>
    </row>
    <row r="876" spans="1:8" ht="12.75">
      <c r="A876" s="19"/>
      <c r="B876" s="19"/>
      <c r="C876" s="19" t="s">
        <v>1792</v>
      </c>
      <c r="D876" s="20"/>
      <c r="E876" s="20"/>
      <c r="F876" s="20"/>
      <c r="G876" s="20"/>
      <c r="H876" s="20"/>
    </row>
    <row r="877" spans="1:8" ht="12.75">
      <c r="A877" s="19"/>
      <c r="B877" s="19"/>
      <c r="C877" s="19" t="s">
        <v>559</v>
      </c>
      <c r="D877" s="20"/>
      <c r="E877" s="20"/>
      <c r="F877" s="20"/>
      <c r="G877" s="20"/>
      <c r="H877" s="20"/>
    </row>
    <row r="878" spans="1:8" ht="12.75">
      <c r="A878" s="19">
        <v>106</v>
      </c>
      <c r="B878" s="68" t="s">
        <v>1412</v>
      </c>
      <c r="C878" s="61" t="s">
        <v>1568</v>
      </c>
      <c r="D878" s="20">
        <v>1110</v>
      </c>
      <c r="E878" s="20">
        <f>D878*1.38399295143</f>
        <v>1536.2321760873</v>
      </c>
      <c r="F878" s="20">
        <f>D878*1.38399295143</f>
        <v>1536.2321760873</v>
      </c>
      <c r="G878" s="20">
        <v>0</v>
      </c>
      <c r="H878" s="20">
        <f>D878*1.38399295143</f>
        <v>1536.2321760873</v>
      </c>
    </row>
    <row r="879" spans="1:8" ht="12.75">
      <c r="A879" s="19"/>
      <c r="B879" s="19"/>
      <c r="C879" s="61" t="s">
        <v>2058</v>
      </c>
      <c r="D879" s="20"/>
      <c r="E879" s="20"/>
      <c r="F879" s="20"/>
      <c r="G879" s="20"/>
      <c r="H879" s="20"/>
    </row>
    <row r="880" spans="1:8" ht="12.75">
      <c r="A880" s="19"/>
      <c r="B880" s="19"/>
      <c r="C880" s="19" t="s">
        <v>2059</v>
      </c>
      <c r="D880" s="20"/>
      <c r="E880" s="20"/>
      <c r="F880" s="20"/>
      <c r="G880" s="20"/>
      <c r="H880" s="20"/>
    </row>
    <row r="881" spans="1:8" ht="12.75">
      <c r="A881" s="19"/>
      <c r="B881" s="19"/>
      <c r="C881" s="19" t="s">
        <v>557</v>
      </c>
      <c r="D881" s="20"/>
      <c r="E881" s="20"/>
      <c r="F881" s="20"/>
      <c r="G881" s="20"/>
      <c r="H881" s="20"/>
    </row>
    <row r="882" spans="1:8" ht="12.75">
      <c r="A882" s="19"/>
      <c r="B882" s="19"/>
      <c r="C882" s="19" t="s">
        <v>1787</v>
      </c>
      <c r="D882" s="20"/>
      <c r="E882" s="20"/>
      <c r="F882" s="20"/>
      <c r="G882" s="20"/>
      <c r="H882" s="20"/>
    </row>
    <row r="883" spans="1:8" ht="12.75">
      <c r="A883" s="19"/>
      <c r="B883" s="19"/>
      <c r="C883" s="19" t="s">
        <v>559</v>
      </c>
      <c r="D883" s="20"/>
      <c r="E883" s="20"/>
      <c r="F883" s="20"/>
      <c r="G883" s="20"/>
      <c r="H883" s="20"/>
    </row>
    <row r="884" spans="1:8" ht="12.75">
      <c r="A884" s="19">
        <v>107</v>
      </c>
      <c r="B884" t="s">
        <v>1411</v>
      </c>
      <c r="C884" s="61" t="s">
        <v>1762</v>
      </c>
      <c r="D884" s="20">
        <v>525.1</v>
      </c>
      <c r="E884" s="20">
        <f>D884*1.38399295143</f>
        <v>726.734698795893</v>
      </c>
      <c r="F884" s="20">
        <f>D884*1.38399295143</f>
        <v>726.734698795893</v>
      </c>
      <c r="G884" s="20">
        <v>0</v>
      </c>
      <c r="H884" s="20">
        <f>D884*1.38399295143</f>
        <v>726.734698795893</v>
      </c>
    </row>
    <row r="885" spans="1:8" ht="12.75">
      <c r="A885" s="19"/>
      <c r="B885" s="19"/>
      <c r="C885" s="61" t="s">
        <v>2060</v>
      </c>
      <c r="D885" s="20"/>
      <c r="E885" s="20"/>
      <c r="F885" s="20"/>
      <c r="G885" s="20"/>
      <c r="H885" s="20"/>
    </row>
    <row r="886" spans="1:8" ht="12.75">
      <c r="A886" s="19"/>
      <c r="B886" s="19"/>
      <c r="C886" s="19" t="s">
        <v>669</v>
      </c>
      <c r="D886" s="20"/>
      <c r="E886" s="20"/>
      <c r="F886" s="20"/>
      <c r="G886" s="20"/>
      <c r="H886" s="20"/>
    </row>
    <row r="887" spans="1:8" ht="12.75">
      <c r="A887" s="19"/>
      <c r="B887" s="19"/>
      <c r="C887" s="19" t="s">
        <v>557</v>
      </c>
      <c r="D887" s="20"/>
      <c r="E887" s="20"/>
      <c r="F887" s="20"/>
      <c r="G887" s="20"/>
      <c r="H887" s="20"/>
    </row>
    <row r="888" spans="1:8" ht="12.75">
      <c r="A888" s="19"/>
      <c r="B888" s="19"/>
      <c r="C888" s="19" t="s">
        <v>1792</v>
      </c>
      <c r="D888" s="20"/>
      <c r="E888" s="20"/>
      <c r="F888" s="20"/>
      <c r="G888" s="20"/>
      <c r="H888" s="20"/>
    </row>
    <row r="889" spans="1:8" ht="12.75">
      <c r="A889" s="19"/>
      <c r="B889" s="19"/>
      <c r="C889" s="19" t="s">
        <v>559</v>
      </c>
      <c r="D889" s="20"/>
      <c r="E889" s="20"/>
      <c r="F889" s="20"/>
      <c r="G889" s="20"/>
      <c r="H889" s="20"/>
    </row>
    <row r="890" spans="1:8" ht="12.75">
      <c r="A890" s="19">
        <v>108</v>
      </c>
      <c r="B890" s="68" t="s">
        <v>1413</v>
      </c>
      <c r="C890" s="61" t="s">
        <v>1591</v>
      </c>
      <c r="D890" s="20">
        <v>5904.77</v>
      </c>
      <c r="E890" s="20">
        <f>D890*1.38399295143</f>
        <v>8172.160059815322</v>
      </c>
      <c r="F890" s="20">
        <f>D890*1.38399295143</f>
        <v>8172.160059815322</v>
      </c>
      <c r="G890" s="20">
        <v>0</v>
      </c>
      <c r="H890" s="20">
        <f>D890*1.38399295143</f>
        <v>8172.160059815322</v>
      </c>
    </row>
    <row r="891" spans="1:8" ht="12.75">
      <c r="A891" s="19"/>
      <c r="B891" s="19"/>
      <c r="C891" s="61" t="s">
        <v>2061</v>
      </c>
      <c r="D891" s="20"/>
      <c r="E891" s="20"/>
      <c r="F891" s="20"/>
      <c r="G891" s="20"/>
      <c r="H891" s="20"/>
    </row>
    <row r="892" spans="1:8" ht="12.75">
      <c r="A892" s="19"/>
      <c r="B892" s="19"/>
      <c r="C892" s="19" t="s">
        <v>2062</v>
      </c>
      <c r="D892" s="20"/>
      <c r="E892" s="20"/>
      <c r="F892" s="20"/>
      <c r="G892" s="20"/>
      <c r="H892" s="20"/>
    </row>
    <row r="893" spans="1:8" ht="12.75">
      <c r="A893" s="19"/>
      <c r="B893" s="19"/>
      <c r="C893" s="19" t="s">
        <v>557</v>
      </c>
      <c r="D893" s="20"/>
      <c r="E893" s="20"/>
      <c r="F893" s="20"/>
      <c r="G893" s="20"/>
      <c r="H893" s="20"/>
    </row>
    <row r="894" spans="1:8" ht="12.75">
      <c r="A894" s="19"/>
      <c r="B894" s="19"/>
      <c r="C894" s="19" t="s">
        <v>2063</v>
      </c>
      <c r="D894" s="20"/>
      <c r="E894" s="20"/>
      <c r="F894" s="20"/>
      <c r="G894" s="20"/>
      <c r="H894" s="20"/>
    </row>
    <row r="895" spans="1:8" ht="12.75">
      <c r="A895" s="21"/>
      <c r="B895" s="21"/>
      <c r="C895" s="21" t="s">
        <v>559</v>
      </c>
      <c r="D895" s="22"/>
      <c r="E895" s="22"/>
      <c r="F895" s="22"/>
      <c r="G895" s="22"/>
      <c r="H895" s="22"/>
    </row>
    <row r="896" spans="1:8" ht="12.75">
      <c r="A896" s="9"/>
      <c r="B896" s="9"/>
      <c r="C896" s="9"/>
      <c r="D896" s="6"/>
      <c r="E896" s="6"/>
      <c r="F896" s="6"/>
      <c r="G896" s="6"/>
      <c r="H896" s="6"/>
    </row>
    <row r="897" spans="1:8" ht="12.75">
      <c r="A897" s="9"/>
      <c r="B897" s="9"/>
      <c r="C897" s="9"/>
      <c r="D897" s="6"/>
      <c r="E897" s="6"/>
      <c r="F897" s="6"/>
      <c r="G897" s="6"/>
      <c r="H897" s="6"/>
    </row>
    <row r="898" spans="1:8" ht="12.75">
      <c r="A898" s="9"/>
      <c r="B898" s="9"/>
      <c r="C898" s="9"/>
      <c r="D898" s="6"/>
      <c r="E898" s="6"/>
      <c r="F898" s="6"/>
      <c r="G898" s="6"/>
      <c r="H898" s="6"/>
    </row>
    <row r="899" spans="1:8" ht="12.75">
      <c r="A899" s="9"/>
      <c r="B899" s="9"/>
      <c r="C899" s="9"/>
      <c r="D899" s="6"/>
      <c r="E899" s="6"/>
      <c r="F899" s="6"/>
      <c r="G899" s="6"/>
      <c r="H899" s="6"/>
    </row>
    <row r="900" spans="1:8" ht="12.75">
      <c r="A900" s="9"/>
      <c r="B900" s="9"/>
      <c r="C900" s="9"/>
      <c r="D900" s="6"/>
      <c r="E900" s="6"/>
      <c r="F900" s="6"/>
      <c r="G900" s="6"/>
      <c r="H900" s="6"/>
    </row>
    <row r="901" spans="1:8" ht="12.75">
      <c r="A901" s="5" t="s">
        <v>537</v>
      </c>
      <c r="B901" s="5"/>
      <c r="C901" s="5"/>
      <c r="D901" s="6"/>
      <c r="E901" s="8" t="s">
        <v>423</v>
      </c>
      <c r="F901" s="6"/>
      <c r="H901" s="8"/>
    </row>
    <row r="902" spans="1:8" ht="12.75">
      <c r="A902" s="5" t="s">
        <v>538</v>
      </c>
      <c r="B902" s="5"/>
      <c r="C902" s="5"/>
      <c r="D902" s="6"/>
      <c r="E902" s="8" t="s">
        <v>539</v>
      </c>
      <c r="F902" s="6"/>
      <c r="H902" s="8"/>
    </row>
    <row r="903" spans="1:8" ht="12.75">
      <c r="A903" s="5" t="s">
        <v>540</v>
      </c>
      <c r="B903" s="5"/>
      <c r="C903" s="5"/>
      <c r="D903" s="6"/>
      <c r="E903" s="7"/>
      <c r="F903" s="7"/>
      <c r="G903" s="6"/>
      <c r="H903" s="6"/>
    </row>
    <row r="904" spans="1:8" ht="20.25">
      <c r="A904" s="95" t="s">
        <v>415</v>
      </c>
      <c r="B904" s="95"/>
      <c r="C904" s="95"/>
      <c r="D904" s="95"/>
      <c r="E904" s="95"/>
      <c r="F904" s="95"/>
      <c r="G904" s="95"/>
      <c r="H904" s="95"/>
    </row>
    <row r="905" spans="1:8" ht="12.75">
      <c r="A905" s="9"/>
      <c r="B905" s="9"/>
      <c r="C905" s="9"/>
      <c r="D905" s="6"/>
      <c r="E905" s="6"/>
      <c r="F905" s="6"/>
      <c r="G905" s="6"/>
      <c r="H905" s="6"/>
    </row>
    <row r="906" spans="1:8" ht="12.75">
      <c r="A906" s="5" t="s">
        <v>541</v>
      </c>
      <c r="B906" s="5"/>
      <c r="C906" s="5"/>
      <c r="D906" s="5"/>
      <c r="E906" s="6"/>
      <c r="F906" s="6"/>
      <c r="G906" s="6"/>
      <c r="H906" s="6"/>
    </row>
    <row r="907" spans="1:8" ht="12.75">
      <c r="A907" s="9"/>
      <c r="B907" s="9"/>
      <c r="C907" s="9"/>
      <c r="D907" s="6"/>
      <c r="E907" s="6"/>
      <c r="F907" s="6"/>
      <c r="G907" s="6"/>
      <c r="H907" s="6"/>
    </row>
    <row r="908" spans="1:8" ht="12.75">
      <c r="A908" s="9"/>
      <c r="B908" s="9"/>
      <c r="C908" s="9"/>
      <c r="D908" s="6"/>
      <c r="E908" s="34"/>
      <c r="F908" s="34"/>
      <c r="G908" s="34"/>
      <c r="H908" s="34"/>
    </row>
    <row r="909" spans="1:8" ht="12.75">
      <c r="A909" s="10"/>
      <c r="B909" s="10"/>
      <c r="C909" s="10"/>
      <c r="D909" s="10" t="s">
        <v>543</v>
      </c>
      <c r="E909" s="10" t="s">
        <v>542</v>
      </c>
      <c r="F909" s="10" t="s">
        <v>544</v>
      </c>
      <c r="G909" s="10" t="s">
        <v>1187</v>
      </c>
      <c r="H909" s="10" t="s">
        <v>544</v>
      </c>
    </row>
    <row r="910" spans="1:8" ht="12.75">
      <c r="A910" s="11" t="s">
        <v>547</v>
      </c>
      <c r="B910" s="11" t="s">
        <v>548</v>
      </c>
      <c r="C910" s="11" t="s">
        <v>549</v>
      </c>
      <c r="D910" s="11" t="s">
        <v>550</v>
      </c>
      <c r="E910" s="11" t="s">
        <v>551</v>
      </c>
      <c r="F910" s="11" t="s">
        <v>424</v>
      </c>
      <c r="G910" s="11" t="s">
        <v>1188</v>
      </c>
      <c r="H910" s="11" t="s">
        <v>424</v>
      </c>
    </row>
    <row r="911" spans="1:8" ht="12.75">
      <c r="A911" s="12"/>
      <c r="B911" s="12"/>
      <c r="C911" s="12"/>
      <c r="D911" s="12" t="s">
        <v>553</v>
      </c>
      <c r="E911" s="12">
        <v>2007</v>
      </c>
      <c r="F911" s="12">
        <v>2006</v>
      </c>
      <c r="G911" s="12">
        <v>2007</v>
      </c>
      <c r="H911" s="12">
        <v>2007</v>
      </c>
    </row>
    <row r="912" spans="1:8" ht="12.75">
      <c r="A912" s="17">
        <v>109</v>
      </c>
      <c r="B912" s="68" t="s">
        <v>1414</v>
      </c>
      <c r="C912" s="60" t="s">
        <v>1591</v>
      </c>
      <c r="D912" s="18">
        <v>4904.78</v>
      </c>
      <c r="E912" s="18">
        <f>D912*1.38399295143</f>
        <v>6788.180948314835</v>
      </c>
      <c r="F912" s="18">
        <f>D912*1.38399295143</f>
        <v>6788.180948314835</v>
      </c>
      <c r="G912" s="18">
        <v>0</v>
      </c>
      <c r="H912" s="18">
        <f>D912*1.38399295143</f>
        <v>6788.180948314835</v>
      </c>
    </row>
    <row r="913" spans="1:8" ht="12.75">
      <c r="A913" s="19"/>
      <c r="B913" s="19"/>
      <c r="C913" s="61" t="s">
        <v>2061</v>
      </c>
      <c r="D913" s="20"/>
      <c r="E913" s="20"/>
      <c r="F913" s="20"/>
      <c r="G913" s="20"/>
      <c r="H913" s="20"/>
    </row>
    <row r="914" spans="1:8" ht="12.75">
      <c r="A914" s="19"/>
      <c r="B914" s="19"/>
      <c r="C914" s="19" t="s">
        <v>2064</v>
      </c>
      <c r="D914" s="20"/>
      <c r="E914" s="20"/>
      <c r="F914" s="20"/>
      <c r="G914" s="20"/>
      <c r="H914" s="20"/>
    </row>
    <row r="915" spans="1:8" ht="12.75">
      <c r="A915" s="19"/>
      <c r="B915" s="19"/>
      <c r="C915" s="19" t="s">
        <v>557</v>
      </c>
      <c r="D915" s="20"/>
      <c r="E915" s="20"/>
      <c r="F915" s="20"/>
      <c r="G915" s="20"/>
      <c r="H915" s="20"/>
    </row>
    <row r="916" spans="1:8" ht="12.75">
      <c r="A916" s="19"/>
      <c r="B916" s="19"/>
      <c r="C916" s="19" t="s">
        <v>2063</v>
      </c>
      <c r="D916" s="20"/>
      <c r="E916" s="20"/>
      <c r="F916" s="20"/>
      <c r="G916" s="20"/>
      <c r="H916" s="20"/>
    </row>
    <row r="917" spans="1:8" ht="12.75">
      <c r="A917" s="19"/>
      <c r="B917" s="19"/>
      <c r="C917" s="19" t="s">
        <v>559</v>
      </c>
      <c r="D917" s="20"/>
      <c r="E917" s="20"/>
      <c r="F917" s="20"/>
      <c r="G917" s="20"/>
      <c r="H917" s="20"/>
    </row>
    <row r="918" spans="1:8" ht="12.75">
      <c r="A918" s="19">
        <v>110</v>
      </c>
      <c r="B918" s="68" t="s">
        <v>1415</v>
      </c>
      <c r="C918" s="61" t="s">
        <v>1568</v>
      </c>
      <c r="D918" s="20">
        <v>1110</v>
      </c>
      <c r="E918" s="20">
        <f>D918*1.38399295143</f>
        <v>1536.2321760873</v>
      </c>
      <c r="F918" s="20">
        <f>D918*1.38399295143</f>
        <v>1536.2321760873</v>
      </c>
      <c r="G918" s="20">
        <v>0</v>
      </c>
      <c r="H918" s="20">
        <f>D918*1.38399295143</f>
        <v>1536.2321760873</v>
      </c>
    </row>
    <row r="919" spans="1:8" ht="12.75">
      <c r="A919" s="19"/>
      <c r="B919" s="73"/>
      <c r="C919" s="61" t="s">
        <v>2065</v>
      </c>
      <c r="D919" s="20"/>
      <c r="E919" s="20"/>
      <c r="F919" s="20"/>
      <c r="G919" s="20"/>
      <c r="H919" s="20"/>
    </row>
    <row r="920" spans="1:8" ht="12.75">
      <c r="A920" s="19"/>
      <c r="B920" s="73"/>
      <c r="C920" s="19" t="s">
        <v>2059</v>
      </c>
      <c r="D920" s="20"/>
      <c r="E920" s="20"/>
      <c r="F920" s="20"/>
      <c r="G920" s="20"/>
      <c r="H920" s="20"/>
    </row>
    <row r="921" spans="1:8" ht="12.75">
      <c r="A921" s="19"/>
      <c r="B921" s="73"/>
      <c r="C921" s="19" t="s">
        <v>557</v>
      </c>
      <c r="D921" s="20"/>
      <c r="E921" s="20"/>
      <c r="F921" s="20"/>
      <c r="G921" s="20"/>
      <c r="H921" s="20"/>
    </row>
    <row r="922" spans="1:8" ht="12.75">
      <c r="A922" s="19"/>
      <c r="B922" s="73"/>
      <c r="C922" s="19" t="s">
        <v>2066</v>
      </c>
      <c r="D922" s="20"/>
      <c r="E922" s="20"/>
      <c r="F922" s="20"/>
      <c r="G922" s="20"/>
      <c r="H922" s="20"/>
    </row>
    <row r="923" spans="1:8" ht="12.75">
      <c r="A923" s="19"/>
      <c r="B923" s="73"/>
      <c r="C923" s="19" t="s">
        <v>559</v>
      </c>
      <c r="D923" s="20"/>
      <c r="E923" s="20"/>
      <c r="F923" s="20"/>
      <c r="G923" s="20"/>
      <c r="H923" s="20"/>
    </row>
    <row r="924" spans="1:8" ht="12.75">
      <c r="A924" s="19">
        <v>111</v>
      </c>
      <c r="B924" s="68" t="s">
        <v>1416</v>
      </c>
      <c r="C924" s="61" t="s">
        <v>1568</v>
      </c>
      <c r="D924" s="20">
        <v>1348.5</v>
      </c>
      <c r="E924" s="20">
        <f>D924*1.38399295143</f>
        <v>1866.314495003355</v>
      </c>
      <c r="F924" s="20">
        <f>D924*1.38399295143</f>
        <v>1866.314495003355</v>
      </c>
      <c r="G924" s="20">
        <v>0</v>
      </c>
      <c r="H924" s="20">
        <f>D924*1.38399295143</f>
        <v>1866.314495003355</v>
      </c>
    </row>
    <row r="925" spans="1:8" ht="12.75">
      <c r="A925" s="19"/>
      <c r="B925" s="73"/>
      <c r="C925" s="61" t="s">
        <v>1964</v>
      </c>
      <c r="D925" s="20"/>
      <c r="E925" s="20"/>
      <c r="F925" s="20"/>
      <c r="G925" s="20"/>
      <c r="H925" s="20"/>
    </row>
    <row r="926" spans="1:8" ht="12.75">
      <c r="A926" s="19"/>
      <c r="B926" s="73"/>
      <c r="C926" s="19" t="s">
        <v>2067</v>
      </c>
      <c r="D926" s="20"/>
      <c r="E926" s="20"/>
      <c r="F926" s="20"/>
      <c r="G926" s="20"/>
      <c r="H926" s="20"/>
    </row>
    <row r="927" spans="1:8" ht="12.75">
      <c r="A927" s="19"/>
      <c r="B927" s="73"/>
      <c r="C927" s="19" t="s">
        <v>557</v>
      </c>
      <c r="D927" s="20"/>
      <c r="E927" s="20"/>
      <c r="F927" s="20"/>
      <c r="G927" s="20"/>
      <c r="H927" s="20"/>
    </row>
    <row r="928" spans="1:8" ht="12.75">
      <c r="A928" s="19"/>
      <c r="B928" s="73"/>
      <c r="C928" s="19" t="s">
        <v>1792</v>
      </c>
      <c r="D928" s="20"/>
      <c r="E928" s="20"/>
      <c r="F928" s="20"/>
      <c r="G928" s="20"/>
      <c r="H928" s="20"/>
    </row>
    <row r="929" spans="1:8" ht="12.75">
      <c r="A929" s="19"/>
      <c r="B929" s="73"/>
      <c r="C929" s="19" t="s">
        <v>559</v>
      </c>
      <c r="D929" s="20"/>
      <c r="E929" s="20"/>
      <c r="F929" s="20"/>
      <c r="G929" s="20"/>
      <c r="H929" s="20"/>
    </row>
    <row r="930" spans="1:8" ht="12.75">
      <c r="A930" s="19"/>
      <c r="B930" s="73"/>
      <c r="C930" s="19"/>
      <c r="D930" s="20"/>
      <c r="E930" s="20"/>
      <c r="F930" s="20"/>
      <c r="G930" s="20"/>
      <c r="H930" s="20"/>
    </row>
    <row r="931" spans="1:8" ht="12.75">
      <c r="A931" s="19">
        <v>112</v>
      </c>
      <c r="B931" t="s">
        <v>1417</v>
      </c>
      <c r="C931" s="61" t="s">
        <v>1568</v>
      </c>
      <c r="D931" s="20">
        <v>1348.5</v>
      </c>
      <c r="E931" s="20">
        <f>D931*1.38399295143</f>
        <v>1866.314495003355</v>
      </c>
      <c r="F931" s="20">
        <f>D931*1.38399295143</f>
        <v>1866.314495003355</v>
      </c>
      <c r="G931" s="20">
        <v>0</v>
      </c>
      <c r="H931" s="20">
        <f>D931*1.38399295143</f>
        <v>1866.314495003355</v>
      </c>
    </row>
    <row r="932" spans="1:8" ht="12.75">
      <c r="A932" s="19"/>
      <c r="B932" s="73"/>
      <c r="C932" s="61" t="s">
        <v>1964</v>
      </c>
      <c r="D932" s="20"/>
      <c r="E932" s="20"/>
      <c r="F932" s="20"/>
      <c r="G932" s="20"/>
      <c r="H932" s="20"/>
    </row>
    <row r="933" spans="1:8" ht="12.75">
      <c r="A933" s="19"/>
      <c r="B933" s="73"/>
      <c r="C933" s="19" t="s">
        <v>2067</v>
      </c>
      <c r="D933" s="20"/>
      <c r="E933" s="20"/>
      <c r="F933" s="20"/>
      <c r="G933" s="20"/>
      <c r="H933" s="20"/>
    </row>
    <row r="934" spans="1:8" ht="12.75">
      <c r="A934" s="19"/>
      <c r="B934" s="73"/>
      <c r="C934" s="19" t="s">
        <v>557</v>
      </c>
      <c r="D934" s="20"/>
      <c r="E934" s="20"/>
      <c r="F934" s="20"/>
      <c r="G934" s="20"/>
      <c r="H934" s="20"/>
    </row>
    <row r="935" spans="1:8" ht="12.75">
      <c r="A935" s="19"/>
      <c r="B935" s="73"/>
      <c r="C935" s="19" t="s">
        <v>1792</v>
      </c>
      <c r="D935" s="20"/>
      <c r="E935" s="20"/>
      <c r="F935" s="20"/>
      <c r="G935" s="20"/>
      <c r="H935" s="20"/>
    </row>
    <row r="936" spans="1:8" ht="12.75">
      <c r="A936" s="19"/>
      <c r="B936" s="73"/>
      <c r="C936" s="19" t="s">
        <v>559</v>
      </c>
      <c r="D936" s="20"/>
      <c r="E936" s="20"/>
      <c r="F936" s="20"/>
      <c r="G936" s="20"/>
      <c r="H936" s="20"/>
    </row>
    <row r="937" spans="1:8" ht="12.75">
      <c r="A937" s="19">
        <v>113</v>
      </c>
      <c r="B937" s="68" t="s">
        <v>281</v>
      </c>
      <c r="C937" s="61" t="s">
        <v>1568</v>
      </c>
      <c r="D937" s="20">
        <v>1110</v>
      </c>
      <c r="E937" s="20">
        <f>D937*1.38399295143</f>
        <v>1536.2321760873</v>
      </c>
      <c r="F937" s="20">
        <f>D937*1.38399295143</f>
        <v>1536.2321760873</v>
      </c>
      <c r="G937" s="20">
        <v>0</v>
      </c>
      <c r="H937" s="20">
        <f>D937*1.38399295143</f>
        <v>1536.2321760873</v>
      </c>
    </row>
    <row r="938" spans="1:8" ht="12.75">
      <c r="A938" s="19"/>
      <c r="B938" s="73"/>
      <c r="C938" s="61" t="s">
        <v>2065</v>
      </c>
      <c r="D938" s="20"/>
      <c r="E938" s="20"/>
      <c r="F938" s="20"/>
      <c r="G938" s="20"/>
      <c r="H938" s="20"/>
    </row>
    <row r="939" spans="1:8" ht="12.75">
      <c r="A939" s="19"/>
      <c r="B939" s="73"/>
      <c r="C939" s="19" t="s">
        <v>2068</v>
      </c>
      <c r="D939" s="20"/>
      <c r="E939" s="20"/>
      <c r="F939" s="20"/>
      <c r="G939" s="20"/>
      <c r="H939" s="20"/>
    </row>
    <row r="940" spans="1:8" ht="12.75">
      <c r="A940" s="19"/>
      <c r="B940" s="73"/>
      <c r="C940" s="19" t="s">
        <v>557</v>
      </c>
      <c r="D940" s="20"/>
      <c r="E940" s="20"/>
      <c r="F940" s="20"/>
      <c r="G940" s="20"/>
      <c r="H940" s="20"/>
    </row>
    <row r="941" spans="1:8" ht="12.75">
      <c r="A941" s="19"/>
      <c r="B941" s="73"/>
      <c r="C941" s="19" t="s">
        <v>2066</v>
      </c>
      <c r="D941" s="20"/>
      <c r="E941" s="20"/>
      <c r="F941" s="20"/>
      <c r="G941" s="20"/>
      <c r="H941" s="20"/>
    </row>
    <row r="942" spans="1:8" ht="12.75">
      <c r="A942" s="19"/>
      <c r="B942" s="73"/>
      <c r="C942" s="19" t="s">
        <v>559</v>
      </c>
      <c r="D942" s="20"/>
      <c r="E942" s="20"/>
      <c r="F942" s="20"/>
      <c r="G942" s="20"/>
      <c r="H942" s="20"/>
    </row>
    <row r="943" spans="1:8" ht="12.75">
      <c r="A943" s="19">
        <v>114</v>
      </c>
      <c r="B943" s="68" t="s">
        <v>1421</v>
      </c>
      <c r="C943" s="61" t="s">
        <v>2069</v>
      </c>
      <c r="D943" s="20">
        <v>1498.53</v>
      </c>
      <c r="E943" s="20">
        <f>D943*1.38399295143</f>
        <v>2073.954957506398</v>
      </c>
      <c r="F943" s="20">
        <f>D943*1.38399295143</f>
        <v>2073.954957506398</v>
      </c>
      <c r="G943" s="20">
        <v>0</v>
      </c>
      <c r="H943" s="20">
        <f>D943*1.38399295143</f>
        <v>2073.954957506398</v>
      </c>
    </row>
    <row r="944" spans="1:8" ht="12.75">
      <c r="A944" s="19"/>
      <c r="B944" s="73"/>
      <c r="C944" s="61" t="s">
        <v>2070</v>
      </c>
      <c r="D944" s="20"/>
      <c r="E944" s="20"/>
      <c r="F944" s="20"/>
      <c r="G944" s="20"/>
      <c r="H944" s="20"/>
    </row>
    <row r="945" spans="1:8" ht="12.75">
      <c r="A945" s="19"/>
      <c r="B945" s="73"/>
      <c r="C945" s="19" t="s">
        <v>2071</v>
      </c>
      <c r="D945" s="20"/>
      <c r="E945" s="20"/>
      <c r="F945" s="20"/>
      <c r="G945" s="20"/>
      <c r="H945" s="20"/>
    </row>
    <row r="946" spans="1:8" ht="12.75">
      <c r="A946" s="19"/>
      <c r="B946" s="73"/>
      <c r="C946" s="19" t="s">
        <v>557</v>
      </c>
      <c r="D946" s="20"/>
      <c r="E946" s="20"/>
      <c r="F946" s="20"/>
      <c r="G946" s="20"/>
      <c r="H946" s="20"/>
    </row>
    <row r="947" spans="1:8" ht="12.75">
      <c r="A947" s="19"/>
      <c r="B947" s="73"/>
      <c r="C947" s="19" t="s">
        <v>1792</v>
      </c>
      <c r="D947" s="20"/>
      <c r="E947" s="20"/>
      <c r="F947" s="20"/>
      <c r="G947" s="20"/>
      <c r="H947" s="20"/>
    </row>
    <row r="948" spans="1:8" ht="12.75">
      <c r="A948" s="19"/>
      <c r="B948" s="73"/>
      <c r="C948" s="19" t="s">
        <v>559</v>
      </c>
      <c r="D948" s="20"/>
      <c r="E948" s="20"/>
      <c r="F948" s="20"/>
      <c r="G948" s="20"/>
      <c r="H948" s="20"/>
    </row>
    <row r="949" spans="1:8" ht="12.75">
      <c r="A949" s="19">
        <v>115</v>
      </c>
      <c r="B949" s="68" t="s">
        <v>1422</v>
      </c>
      <c r="C949" s="61" t="s">
        <v>2072</v>
      </c>
      <c r="D949" s="20">
        <v>1001.11</v>
      </c>
      <c r="E949" s="20">
        <f>D949*1.38399295143</f>
        <v>1385.5291836060874</v>
      </c>
      <c r="F949" s="20">
        <f>D949*1.38399295143</f>
        <v>1385.5291836060874</v>
      </c>
      <c r="G949" s="20">
        <v>0</v>
      </c>
      <c r="H949" s="20">
        <f>D949*1.38399295143</f>
        <v>1385.5291836060874</v>
      </c>
    </row>
    <row r="950" spans="1:8" ht="12.75">
      <c r="A950" s="19"/>
      <c r="B950" s="73"/>
      <c r="C950" s="61" t="s">
        <v>2073</v>
      </c>
      <c r="D950" s="20"/>
      <c r="E950" s="20"/>
      <c r="F950" s="20"/>
      <c r="G950" s="20"/>
      <c r="H950" s="20"/>
    </row>
    <row r="951" spans="1:8" ht="12.75">
      <c r="A951" s="19"/>
      <c r="B951" s="73"/>
      <c r="C951" s="19" t="s">
        <v>2074</v>
      </c>
      <c r="D951" s="20"/>
      <c r="E951" s="20"/>
      <c r="F951" s="20"/>
      <c r="G951" s="20"/>
      <c r="H951" s="20"/>
    </row>
    <row r="952" spans="1:8" ht="12.75">
      <c r="A952" s="19"/>
      <c r="B952" s="73"/>
      <c r="C952" s="19" t="s">
        <v>2075</v>
      </c>
      <c r="D952" s="20"/>
      <c r="E952" s="20"/>
      <c r="F952" s="20"/>
      <c r="G952" s="20"/>
      <c r="H952" s="20"/>
    </row>
    <row r="953" spans="1:8" ht="12.75">
      <c r="A953" s="19"/>
      <c r="B953" s="73"/>
      <c r="C953" s="19" t="s">
        <v>557</v>
      </c>
      <c r="D953" s="20"/>
      <c r="E953" s="20"/>
      <c r="F953" s="20"/>
      <c r="G953" s="20"/>
      <c r="H953" s="20"/>
    </row>
    <row r="954" spans="1:8" ht="12.75">
      <c r="A954" s="19"/>
      <c r="B954" s="73"/>
      <c r="C954" s="19" t="s">
        <v>1792</v>
      </c>
      <c r="D954" s="20"/>
      <c r="E954" s="20"/>
      <c r="F954" s="20"/>
      <c r="G954" s="20"/>
      <c r="H954" s="20"/>
    </row>
    <row r="955" spans="1:8" ht="12.75">
      <c r="A955" s="19"/>
      <c r="B955" s="73"/>
      <c r="C955" s="19" t="s">
        <v>559</v>
      </c>
      <c r="D955" s="20"/>
      <c r="E955" s="20"/>
      <c r="F955" s="20"/>
      <c r="G955" s="20"/>
      <c r="H955" s="20"/>
    </row>
    <row r="956" spans="1:8" ht="12.75">
      <c r="A956" s="19">
        <v>116</v>
      </c>
      <c r="B956" s="68" t="s">
        <v>1423</v>
      </c>
      <c r="C956" s="61" t="s">
        <v>2076</v>
      </c>
      <c r="D956" s="20">
        <v>8237</v>
      </c>
      <c r="E956" s="20">
        <f>D956*1.38399295143</f>
        <v>11399.94994092891</v>
      </c>
      <c r="F956" s="20">
        <f>D956*1.38399295143</f>
        <v>11399.94994092891</v>
      </c>
      <c r="G956" s="20">
        <v>0</v>
      </c>
      <c r="H956" s="20">
        <f>D956*1.38399295143</f>
        <v>11399.94994092891</v>
      </c>
    </row>
    <row r="957" spans="1:8" ht="12.75">
      <c r="A957" s="19"/>
      <c r="B957" s="73"/>
      <c r="C957" s="61" t="s">
        <v>2077</v>
      </c>
      <c r="D957" s="20"/>
      <c r="E957" s="20"/>
      <c r="F957" s="20"/>
      <c r="G957" s="20"/>
      <c r="H957" s="20"/>
    </row>
    <row r="958" spans="1:8" ht="12.75">
      <c r="A958" s="19"/>
      <c r="B958" s="73"/>
      <c r="C958" s="19" t="s">
        <v>2078</v>
      </c>
      <c r="D958" s="20"/>
      <c r="E958" s="20"/>
      <c r="F958" s="20"/>
      <c r="G958" s="20"/>
      <c r="H958" s="20"/>
    </row>
    <row r="959" spans="1:8" ht="12.75">
      <c r="A959" s="19"/>
      <c r="B959" s="73"/>
      <c r="C959" s="19" t="s">
        <v>557</v>
      </c>
      <c r="D959" s="20"/>
      <c r="E959" s="20"/>
      <c r="F959" s="20"/>
      <c r="G959" s="20"/>
      <c r="H959" s="20"/>
    </row>
    <row r="960" spans="1:8" ht="12.75">
      <c r="A960" s="19"/>
      <c r="B960" s="73"/>
      <c r="C960" s="19" t="s">
        <v>1792</v>
      </c>
      <c r="D960" s="20"/>
      <c r="E960" s="20"/>
      <c r="F960" s="20"/>
      <c r="G960" s="20"/>
      <c r="H960" s="20"/>
    </row>
    <row r="961" spans="1:8" ht="12.75">
      <c r="A961" s="21"/>
      <c r="B961" s="74"/>
      <c r="C961" s="21" t="s">
        <v>559</v>
      </c>
      <c r="D961" s="22"/>
      <c r="E961" s="22"/>
      <c r="F961" s="22"/>
      <c r="G961" s="22"/>
      <c r="H961" s="22"/>
    </row>
    <row r="962" spans="1:8" ht="12.75">
      <c r="A962" s="9"/>
      <c r="B962" s="9"/>
      <c r="C962" s="9"/>
      <c r="D962" s="6"/>
      <c r="E962" s="6"/>
      <c r="F962" s="6"/>
      <c r="G962" s="6"/>
      <c r="H962" s="6"/>
    </row>
    <row r="963" spans="1:8" ht="12.75">
      <c r="A963" s="9"/>
      <c r="B963" s="9"/>
      <c r="C963" s="9"/>
      <c r="D963" s="6"/>
      <c r="E963" s="6"/>
      <c r="F963" s="6"/>
      <c r="G963" s="6"/>
      <c r="H963" s="6"/>
    </row>
    <row r="964" spans="1:8" ht="12.75">
      <c r="A964" s="9"/>
      <c r="B964" s="9"/>
      <c r="C964" s="9"/>
      <c r="D964" s="6"/>
      <c r="E964" s="6"/>
      <c r="F964" s="6"/>
      <c r="G964" s="6"/>
      <c r="H964" s="6"/>
    </row>
    <row r="965" spans="1:8" ht="12.75">
      <c r="A965" s="9"/>
      <c r="B965" s="9"/>
      <c r="C965" s="9"/>
      <c r="D965" s="6"/>
      <c r="E965" s="6"/>
      <c r="F965" s="6"/>
      <c r="G965" s="6"/>
      <c r="H965" s="6"/>
    </row>
    <row r="966" spans="1:8" ht="12.75">
      <c r="A966" s="9"/>
      <c r="B966" s="9"/>
      <c r="C966" s="9"/>
      <c r="D966" s="6"/>
      <c r="E966" s="6"/>
      <c r="F966" s="6"/>
      <c r="G966" s="6"/>
      <c r="H966" s="6"/>
    </row>
    <row r="967" spans="1:8" ht="12.75">
      <c r="A967" s="5" t="s">
        <v>537</v>
      </c>
      <c r="B967" s="5"/>
      <c r="C967" s="5"/>
      <c r="D967" s="6"/>
      <c r="E967" s="8" t="s">
        <v>423</v>
      </c>
      <c r="F967" s="6"/>
      <c r="H967" s="8"/>
    </row>
    <row r="968" spans="1:8" ht="12.75">
      <c r="A968" s="5" t="s">
        <v>538</v>
      </c>
      <c r="B968" s="5"/>
      <c r="C968" s="5"/>
      <c r="D968" s="6"/>
      <c r="E968" s="8" t="s">
        <v>539</v>
      </c>
      <c r="F968" s="6"/>
      <c r="H968" s="8"/>
    </row>
    <row r="969" spans="1:8" ht="12.75">
      <c r="A969" s="5" t="s">
        <v>540</v>
      </c>
      <c r="B969" s="5"/>
      <c r="C969" s="5"/>
      <c r="D969" s="6"/>
      <c r="E969" s="7"/>
      <c r="F969" s="7"/>
      <c r="G969" s="6"/>
      <c r="H969" s="6"/>
    </row>
    <row r="970" spans="1:8" ht="20.25">
      <c r="A970" s="95" t="s">
        <v>415</v>
      </c>
      <c r="B970" s="95"/>
      <c r="C970" s="95"/>
      <c r="D970" s="95"/>
      <c r="E970" s="95"/>
      <c r="F970" s="95"/>
      <c r="G970" s="95"/>
      <c r="H970" s="95"/>
    </row>
    <row r="971" spans="1:8" ht="12.75">
      <c r="A971" s="9"/>
      <c r="B971" s="9"/>
      <c r="C971" s="9"/>
      <c r="D971" s="6"/>
      <c r="E971" s="6"/>
      <c r="F971" s="6"/>
      <c r="G971" s="6"/>
      <c r="H971" s="6"/>
    </row>
    <row r="972" spans="1:8" ht="12.75">
      <c r="A972" s="5"/>
      <c r="B972" s="9"/>
      <c r="C972" s="9"/>
      <c r="D972" s="6"/>
      <c r="E972" s="6"/>
      <c r="F972" s="6"/>
      <c r="G972" s="6"/>
      <c r="H972" s="6"/>
    </row>
    <row r="973" spans="1:8" ht="12.75">
      <c r="A973" s="5" t="s">
        <v>541</v>
      </c>
      <c r="B973" s="5"/>
      <c r="C973" s="5"/>
      <c r="D973" s="5"/>
      <c r="E973" s="6"/>
      <c r="F973" s="6"/>
      <c r="G973" s="6"/>
      <c r="H973" s="6"/>
    </row>
    <row r="974" spans="1:8" ht="12.75">
      <c r="A974" s="9"/>
      <c r="B974" s="9"/>
      <c r="C974" s="9"/>
      <c r="D974" s="6"/>
      <c r="E974" s="6"/>
      <c r="F974" s="6"/>
      <c r="G974" s="6"/>
      <c r="H974" s="6"/>
    </row>
    <row r="975" spans="1:8" ht="12.75">
      <c r="A975" s="9"/>
      <c r="B975" s="9"/>
      <c r="C975" s="9"/>
      <c r="D975" s="6"/>
      <c r="E975" s="34"/>
      <c r="F975" s="34"/>
      <c r="G975" s="34"/>
      <c r="H975" s="34"/>
    </row>
    <row r="976" spans="1:8" ht="12.75">
      <c r="A976" s="10"/>
      <c r="B976" s="10"/>
      <c r="C976" s="10"/>
      <c r="D976" s="10" t="s">
        <v>543</v>
      </c>
      <c r="E976" s="10" t="s">
        <v>542</v>
      </c>
      <c r="F976" s="10" t="s">
        <v>544</v>
      </c>
      <c r="G976" s="10" t="s">
        <v>1187</v>
      </c>
      <c r="H976" s="10" t="s">
        <v>544</v>
      </c>
    </row>
    <row r="977" spans="1:8" ht="12.75">
      <c r="A977" s="11" t="s">
        <v>547</v>
      </c>
      <c r="B977" s="11" t="s">
        <v>548</v>
      </c>
      <c r="C977" s="11" t="s">
        <v>549</v>
      </c>
      <c r="D977" s="11" t="s">
        <v>550</v>
      </c>
      <c r="E977" s="11" t="s">
        <v>551</v>
      </c>
      <c r="F977" s="11" t="s">
        <v>424</v>
      </c>
      <c r="G977" s="11" t="s">
        <v>1188</v>
      </c>
      <c r="H977" s="11" t="s">
        <v>424</v>
      </c>
    </row>
    <row r="978" spans="1:8" ht="12.75">
      <c r="A978" s="12"/>
      <c r="B978" s="12"/>
      <c r="C978" s="12"/>
      <c r="D978" s="12" t="s">
        <v>553</v>
      </c>
      <c r="E978" s="12">
        <v>2007</v>
      </c>
      <c r="F978" s="12">
        <v>2006</v>
      </c>
      <c r="G978" s="12">
        <v>2007</v>
      </c>
      <c r="H978" s="12">
        <v>2007</v>
      </c>
    </row>
    <row r="979" spans="1:8" ht="12.75">
      <c r="A979" s="19">
        <v>117</v>
      </c>
      <c r="B979" s="68" t="s">
        <v>1424</v>
      </c>
      <c r="C979" s="61" t="s">
        <v>2011</v>
      </c>
      <c r="D979" s="20">
        <v>20225.8</v>
      </c>
      <c r="E979" s="20">
        <f>D979*1.38399295143</f>
        <v>27992.364637032893</v>
      </c>
      <c r="F979" s="20">
        <f>D979*1.38399295143</f>
        <v>27992.364637032893</v>
      </c>
      <c r="G979" s="20">
        <v>0</v>
      </c>
      <c r="H979" s="20">
        <f>D979*1.38399295143</f>
        <v>27992.364637032893</v>
      </c>
    </row>
    <row r="980" spans="1:8" ht="12.75">
      <c r="A980" s="19"/>
      <c r="B980" s="19"/>
      <c r="C980" s="19" t="s">
        <v>25</v>
      </c>
      <c r="D980" s="20"/>
      <c r="E980" s="20"/>
      <c r="F980" s="20"/>
      <c r="G980" s="20"/>
      <c r="H980" s="20"/>
    </row>
    <row r="981" spans="1:8" ht="12.75">
      <c r="A981" s="19"/>
      <c r="B981" s="19"/>
      <c r="C981" s="19" t="s">
        <v>26</v>
      </c>
      <c r="D981" s="20"/>
      <c r="E981" s="20"/>
      <c r="F981" s="20"/>
      <c r="G981" s="20"/>
      <c r="H981" s="20"/>
    </row>
    <row r="982" spans="1:8" ht="12.75">
      <c r="A982" s="19"/>
      <c r="B982" s="19"/>
      <c r="C982" s="19" t="s">
        <v>557</v>
      </c>
      <c r="D982" s="20"/>
      <c r="E982" s="20"/>
      <c r="F982" s="20"/>
      <c r="G982" s="20"/>
      <c r="H982" s="20"/>
    </row>
    <row r="983" spans="1:8" ht="12.75">
      <c r="A983" s="19"/>
      <c r="B983" s="19"/>
      <c r="C983" s="19" t="s">
        <v>27</v>
      </c>
      <c r="D983" s="20"/>
      <c r="E983" s="20"/>
      <c r="F983" s="20"/>
      <c r="G983" s="20"/>
      <c r="H983" s="20"/>
    </row>
    <row r="984" spans="1:8" ht="12.75">
      <c r="A984" s="19"/>
      <c r="B984" s="19"/>
      <c r="C984" s="19" t="s">
        <v>559</v>
      </c>
      <c r="D984" s="20"/>
      <c r="E984" s="20"/>
      <c r="F984" s="20"/>
      <c r="G984" s="20"/>
      <c r="H984" s="20"/>
    </row>
    <row r="985" spans="1:8" ht="12.75">
      <c r="A985" s="19"/>
      <c r="B985" s="19"/>
      <c r="C985" s="19"/>
      <c r="D985" s="20"/>
      <c r="E985" s="20"/>
      <c r="F985" s="20"/>
      <c r="G985" s="20"/>
      <c r="H985" s="20"/>
    </row>
    <row r="986" spans="1:8" ht="12.75">
      <c r="A986" s="19">
        <v>118</v>
      </c>
      <c r="B986" s="68" t="s">
        <v>1434</v>
      </c>
      <c r="C986" s="61" t="s">
        <v>178</v>
      </c>
      <c r="D986" s="20">
        <v>869.5</v>
      </c>
      <c r="E986" s="20">
        <f>D986*1.38399295143</f>
        <v>1203.381871268385</v>
      </c>
      <c r="F986" s="20">
        <f>D986*1.38399295143</f>
        <v>1203.381871268385</v>
      </c>
      <c r="G986" s="20">
        <v>0</v>
      </c>
      <c r="H986" s="20">
        <f>D986*1.38399295143</f>
        <v>1203.381871268385</v>
      </c>
    </row>
    <row r="987" spans="1:8" ht="12.75">
      <c r="A987" s="19"/>
      <c r="B987" s="19"/>
      <c r="C987" s="19" t="s">
        <v>28</v>
      </c>
      <c r="D987" s="20"/>
      <c r="E987" s="20"/>
      <c r="F987" s="20"/>
      <c r="G987" s="20"/>
      <c r="H987" s="20"/>
    </row>
    <row r="988" spans="1:8" ht="12.75">
      <c r="A988" s="19"/>
      <c r="B988" s="19"/>
      <c r="C988" s="19" t="s">
        <v>180</v>
      </c>
      <c r="D988" s="20"/>
      <c r="E988" s="20"/>
      <c r="F988" s="20"/>
      <c r="G988" s="20"/>
      <c r="H988" s="20"/>
    </row>
    <row r="989" spans="1:8" ht="12.75">
      <c r="A989" s="19"/>
      <c r="B989" s="19"/>
      <c r="C989" s="19" t="s">
        <v>557</v>
      </c>
      <c r="D989" s="20"/>
      <c r="E989" s="20"/>
      <c r="F989" s="20"/>
      <c r="G989" s="20"/>
      <c r="H989" s="20"/>
    </row>
    <row r="990" spans="1:8" ht="12.75">
      <c r="A990" s="19"/>
      <c r="B990" s="19"/>
      <c r="C990" s="19" t="s">
        <v>1787</v>
      </c>
      <c r="D990" s="20"/>
      <c r="E990" s="20"/>
      <c r="F990" s="20"/>
      <c r="G990" s="20"/>
      <c r="H990" s="20"/>
    </row>
    <row r="991" spans="1:8" ht="12.75">
      <c r="A991" s="19"/>
      <c r="B991" s="19"/>
      <c r="C991" s="19" t="s">
        <v>559</v>
      </c>
      <c r="D991" s="20"/>
      <c r="E991" s="20"/>
      <c r="F991" s="20"/>
      <c r="G991" s="20"/>
      <c r="H991" s="20"/>
    </row>
    <row r="992" spans="1:8" ht="12.75">
      <c r="A992" s="19">
        <v>119</v>
      </c>
      <c r="B992" s="68" t="s">
        <v>862</v>
      </c>
      <c r="C992" s="61" t="s">
        <v>1591</v>
      </c>
      <c r="D992" s="20">
        <v>5551.5</v>
      </c>
      <c r="E992" s="20">
        <f>D992*1.38399295143</f>
        <v>7683.236869863645</v>
      </c>
      <c r="F992" s="20">
        <f>D992*1.38399295143</f>
        <v>7683.236869863645</v>
      </c>
      <c r="G992" s="20">
        <v>0</v>
      </c>
      <c r="H992" s="20">
        <f>D992*1.38399295143</f>
        <v>7683.236869863645</v>
      </c>
    </row>
    <row r="993" spans="1:8" ht="12.75">
      <c r="A993" s="19"/>
      <c r="B993" s="19"/>
      <c r="C993" s="61" t="s">
        <v>29</v>
      </c>
      <c r="D993" s="20"/>
      <c r="E993" s="20"/>
      <c r="F993" s="20"/>
      <c r="G993" s="20"/>
      <c r="H993" s="20"/>
    </row>
    <row r="994" spans="1:8" ht="12.75">
      <c r="A994" s="19"/>
      <c r="B994" s="19"/>
      <c r="C994" s="19" t="s">
        <v>30</v>
      </c>
      <c r="D994" s="20"/>
      <c r="E994" s="20"/>
      <c r="F994" s="20"/>
      <c r="G994" s="20"/>
      <c r="H994" s="20"/>
    </row>
    <row r="995" spans="1:8" ht="12.75">
      <c r="A995" s="19"/>
      <c r="B995" s="19"/>
      <c r="C995" s="19" t="s">
        <v>557</v>
      </c>
      <c r="D995" s="20"/>
      <c r="E995" s="20"/>
      <c r="F995" s="20"/>
      <c r="G995" s="20"/>
      <c r="H995" s="20"/>
    </row>
    <row r="996" spans="1:8" ht="12.75">
      <c r="A996" s="19"/>
      <c r="B996" s="19"/>
      <c r="C996" s="19" t="s">
        <v>31</v>
      </c>
      <c r="D996" s="20"/>
      <c r="E996" s="20"/>
      <c r="F996" s="20"/>
      <c r="G996" s="20"/>
      <c r="H996" s="20"/>
    </row>
    <row r="997" spans="1:8" ht="12.75">
      <c r="A997" s="19"/>
      <c r="B997" s="19"/>
      <c r="C997" s="19" t="s">
        <v>559</v>
      </c>
      <c r="D997" s="20"/>
      <c r="E997" s="20"/>
      <c r="F997" s="20"/>
      <c r="G997" s="20"/>
      <c r="H997" s="20"/>
    </row>
    <row r="998" spans="1:8" ht="12.75">
      <c r="A998" s="19">
        <v>120</v>
      </c>
      <c r="B998" s="68" t="s">
        <v>809</v>
      </c>
      <c r="C998" s="61" t="s">
        <v>1591</v>
      </c>
      <c r="D998" s="20">
        <v>5551.5</v>
      </c>
      <c r="E998" s="20">
        <f>D998*1.38399295143</f>
        <v>7683.236869863645</v>
      </c>
      <c r="F998" s="20">
        <f>D998*1.38399295143</f>
        <v>7683.236869863645</v>
      </c>
      <c r="G998" s="20">
        <v>0</v>
      </c>
      <c r="H998" s="20">
        <f>D998*1.38399295143</f>
        <v>7683.236869863645</v>
      </c>
    </row>
    <row r="999" spans="1:8" ht="12.75">
      <c r="A999" s="19"/>
      <c r="B999" s="19"/>
      <c r="C999" s="61" t="s">
        <v>29</v>
      </c>
      <c r="D999" s="20"/>
      <c r="E999" s="20"/>
      <c r="F999" s="20"/>
      <c r="G999" s="20"/>
      <c r="H999" s="20"/>
    </row>
    <row r="1000" spans="1:8" ht="12.75">
      <c r="A1000" s="19"/>
      <c r="B1000" s="19"/>
      <c r="C1000" s="19" t="s">
        <v>32</v>
      </c>
      <c r="D1000" s="20"/>
      <c r="E1000" s="20"/>
      <c r="F1000" s="20"/>
      <c r="G1000" s="20"/>
      <c r="H1000" s="20"/>
    </row>
    <row r="1001" spans="1:8" ht="12.75">
      <c r="A1001" s="19"/>
      <c r="B1001" s="19"/>
      <c r="C1001" s="19" t="s">
        <v>557</v>
      </c>
      <c r="D1001" s="20"/>
      <c r="E1001" s="20"/>
      <c r="F1001" s="20"/>
      <c r="G1001" s="20"/>
      <c r="H1001" s="20"/>
    </row>
    <row r="1002" spans="1:8" ht="12.75">
      <c r="A1002" s="19"/>
      <c r="B1002" s="19"/>
      <c r="C1002" s="19" t="s">
        <v>33</v>
      </c>
      <c r="D1002" s="20"/>
      <c r="E1002" s="20"/>
      <c r="F1002" s="20"/>
      <c r="G1002" s="20"/>
      <c r="H1002" s="20"/>
    </row>
    <row r="1003" spans="1:8" ht="12.75">
      <c r="A1003" s="19"/>
      <c r="B1003" s="19"/>
      <c r="C1003" s="19" t="s">
        <v>559</v>
      </c>
      <c r="D1003" s="20"/>
      <c r="E1003" s="20"/>
      <c r="F1003" s="20"/>
      <c r="G1003" s="20"/>
      <c r="H1003" s="20"/>
    </row>
    <row r="1004" spans="1:8" ht="12.75">
      <c r="A1004" s="19">
        <v>121</v>
      </c>
      <c r="B1004" s="68" t="s">
        <v>1435</v>
      </c>
      <c r="C1004" s="61" t="s">
        <v>1591</v>
      </c>
      <c r="D1004" s="20">
        <v>2123</v>
      </c>
      <c r="E1004" s="20">
        <f>D1004*1.38399295143</f>
        <v>2938.21703588589</v>
      </c>
      <c r="F1004" s="20">
        <f>D1004*1.38399295143</f>
        <v>2938.21703588589</v>
      </c>
      <c r="G1004" s="20">
        <v>0</v>
      </c>
      <c r="H1004" s="20">
        <f>D1004*1.38399295143</f>
        <v>2938.21703588589</v>
      </c>
    </row>
    <row r="1005" spans="1:8" ht="12.75">
      <c r="A1005" s="19"/>
      <c r="B1005" s="19"/>
      <c r="C1005" s="61" t="s">
        <v>34</v>
      </c>
      <c r="D1005" s="20"/>
      <c r="E1005" s="20"/>
      <c r="F1005" s="20"/>
      <c r="G1005" s="20"/>
      <c r="H1005" s="20"/>
    </row>
    <row r="1006" spans="1:8" ht="12.75">
      <c r="A1006" s="19"/>
      <c r="B1006" s="19"/>
      <c r="C1006" s="19" t="s">
        <v>35</v>
      </c>
      <c r="D1006" s="20"/>
      <c r="E1006" s="20"/>
      <c r="F1006" s="20"/>
      <c r="G1006" s="20"/>
      <c r="H1006" s="20"/>
    </row>
    <row r="1007" spans="1:8" ht="12.75">
      <c r="A1007" s="19"/>
      <c r="B1007" s="19"/>
      <c r="C1007" s="19" t="s">
        <v>557</v>
      </c>
      <c r="D1007" s="20"/>
      <c r="E1007" s="20"/>
      <c r="F1007" s="20"/>
      <c r="G1007" s="20"/>
      <c r="H1007" s="20"/>
    </row>
    <row r="1008" spans="1:8" ht="12.75">
      <c r="A1008" s="19"/>
      <c r="B1008" s="19"/>
      <c r="C1008" s="19" t="s">
        <v>1792</v>
      </c>
      <c r="D1008" s="20"/>
      <c r="E1008" s="20"/>
      <c r="F1008" s="20"/>
      <c r="G1008" s="20"/>
      <c r="H1008" s="20"/>
    </row>
    <row r="1009" spans="1:8" ht="12.75">
      <c r="A1009" s="19"/>
      <c r="B1009" s="19"/>
      <c r="C1009" s="19" t="s">
        <v>559</v>
      </c>
      <c r="D1009" s="20"/>
      <c r="E1009" s="20"/>
      <c r="F1009" s="20"/>
      <c r="G1009" s="20"/>
      <c r="H1009" s="20"/>
    </row>
    <row r="1010" spans="1:8" ht="12.75">
      <c r="A1010" s="19">
        <v>122</v>
      </c>
      <c r="B1010" s="68" t="s">
        <v>1436</v>
      </c>
      <c r="C1010" s="61" t="s">
        <v>1591</v>
      </c>
      <c r="D1010" s="20">
        <v>2123</v>
      </c>
      <c r="E1010" s="20">
        <f>D1010*1.38399295143</f>
        <v>2938.21703588589</v>
      </c>
      <c r="F1010" s="20">
        <f>D1010*1.38399295143</f>
        <v>2938.21703588589</v>
      </c>
      <c r="G1010" s="20">
        <v>0</v>
      </c>
      <c r="H1010" s="20">
        <f>D1010*1.38399295143</f>
        <v>2938.21703588589</v>
      </c>
    </row>
    <row r="1011" spans="1:8" ht="12.75">
      <c r="A1011" s="19"/>
      <c r="B1011" s="19"/>
      <c r="C1011" s="61" t="s">
        <v>36</v>
      </c>
      <c r="D1011" s="20"/>
      <c r="E1011" s="20"/>
      <c r="F1011" s="20"/>
      <c r="G1011" s="20"/>
      <c r="H1011" s="20"/>
    </row>
    <row r="1012" spans="1:8" ht="12.75">
      <c r="A1012" s="19"/>
      <c r="B1012" s="19"/>
      <c r="C1012" s="19" t="s">
        <v>37</v>
      </c>
      <c r="D1012" s="20"/>
      <c r="E1012" s="20"/>
      <c r="F1012" s="20"/>
      <c r="G1012" s="20"/>
      <c r="H1012" s="20"/>
    </row>
    <row r="1013" spans="1:8" ht="12.75">
      <c r="A1013" s="19"/>
      <c r="B1013" s="19"/>
      <c r="C1013" s="19" t="s">
        <v>557</v>
      </c>
      <c r="D1013" s="20"/>
      <c r="E1013" s="20"/>
      <c r="F1013" s="20"/>
      <c r="G1013" s="20"/>
      <c r="H1013" s="20"/>
    </row>
    <row r="1014" spans="1:8" ht="12.75">
      <c r="A1014" s="19"/>
      <c r="B1014" s="19"/>
      <c r="C1014" s="19" t="s">
        <v>1792</v>
      </c>
      <c r="D1014" s="20"/>
      <c r="E1014" s="20"/>
      <c r="F1014" s="20"/>
      <c r="G1014" s="20"/>
      <c r="H1014" s="20"/>
    </row>
    <row r="1015" spans="1:8" ht="12.75">
      <c r="A1015" s="19"/>
      <c r="B1015" s="19"/>
      <c r="C1015" s="19" t="s">
        <v>559</v>
      </c>
      <c r="D1015" s="20"/>
      <c r="E1015" s="20"/>
      <c r="F1015" s="20"/>
      <c r="G1015" s="20"/>
      <c r="H1015" s="20"/>
    </row>
    <row r="1016" spans="1:8" ht="12.75">
      <c r="A1016" s="19">
        <v>123</v>
      </c>
      <c r="B1016" t="s">
        <v>1437</v>
      </c>
      <c r="C1016" s="61" t="s">
        <v>1597</v>
      </c>
      <c r="D1016" s="20">
        <v>38000</v>
      </c>
      <c r="E1016" s="20">
        <f>D1016*1.38399295143</f>
        <v>52591.73215434</v>
      </c>
      <c r="F1016" s="20">
        <f>D1016*1.38399295143</f>
        <v>52591.73215434</v>
      </c>
      <c r="G1016" s="20">
        <v>0</v>
      </c>
      <c r="H1016" s="20">
        <f>D1016*1.38399295143</f>
        <v>52591.73215434</v>
      </c>
    </row>
    <row r="1017" spans="1:8" ht="12.75">
      <c r="A1017" s="19"/>
      <c r="B1017" s="19"/>
      <c r="C1017" s="61" t="s">
        <v>38</v>
      </c>
      <c r="D1017" s="20"/>
      <c r="E1017" s="20"/>
      <c r="F1017" s="20"/>
      <c r="G1017" s="20"/>
      <c r="H1017" s="20"/>
    </row>
    <row r="1018" spans="1:8" ht="12.75">
      <c r="A1018" s="19"/>
      <c r="B1018" s="19"/>
      <c r="C1018" s="19" t="s">
        <v>39</v>
      </c>
      <c r="D1018" s="20"/>
      <c r="E1018" s="20"/>
      <c r="F1018" s="20"/>
      <c r="G1018" s="20"/>
      <c r="H1018" s="20"/>
    </row>
    <row r="1019" spans="1:8" ht="12.75">
      <c r="A1019" s="19"/>
      <c r="B1019" s="19"/>
      <c r="C1019" s="19" t="s">
        <v>557</v>
      </c>
      <c r="D1019" s="20"/>
      <c r="E1019" s="20"/>
      <c r="F1019" s="20"/>
      <c r="G1019" s="20"/>
      <c r="H1019" s="20"/>
    </row>
    <row r="1020" spans="1:8" ht="12.75">
      <c r="A1020" s="19"/>
      <c r="B1020" s="19"/>
      <c r="C1020" s="19" t="s">
        <v>2066</v>
      </c>
      <c r="D1020" s="20"/>
      <c r="E1020" s="20"/>
      <c r="F1020" s="20"/>
      <c r="G1020" s="20"/>
      <c r="H1020" s="20"/>
    </row>
    <row r="1021" spans="1:8" ht="12.75">
      <c r="A1021" s="19"/>
      <c r="B1021" s="19"/>
      <c r="C1021" s="19" t="s">
        <v>559</v>
      </c>
      <c r="D1021" s="20"/>
      <c r="E1021" s="20"/>
      <c r="F1021" s="20"/>
      <c r="G1021" s="20"/>
      <c r="H1021" s="20"/>
    </row>
    <row r="1022" spans="1:8" ht="12.75">
      <c r="A1022" s="19">
        <v>124</v>
      </c>
      <c r="B1022" s="68" t="s">
        <v>1438</v>
      </c>
      <c r="C1022" s="61" t="s">
        <v>40</v>
      </c>
      <c r="D1022" s="20">
        <v>4150</v>
      </c>
      <c r="E1022" s="20">
        <f>D1022*1.38399295143</f>
        <v>5743.5707484345</v>
      </c>
      <c r="F1022" s="20">
        <f>D1022*1.38399295143</f>
        <v>5743.5707484345</v>
      </c>
      <c r="G1022" s="20">
        <v>0</v>
      </c>
      <c r="H1022" s="20">
        <f>D1022*1.38399295143</f>
        <v>5743.5707484345</v>
      </c>
    </row>
    <row r="1023" spans="1:8" ht="12.75">
      <c r="A1023" s="19"/>
      <c r="B1023" s="19"/>
      <c r="C1023" s="61" t="s">
        <v>41</v>
      </c>
      <c r="D1023" s="20"/>
      <c r="E1023" s="20"/>
      <c r="F1023" s="20"/>
      <c r="G1023" s="20"/>
      <c r="H1023" s="20"/>
    </row>
    <row r="1024" spans="1:8" ht="12.75">
      <c r="A1024" s="19"/>
      <c r="B1024" s="19"/>
      <c r="C1024" s="19" t="s">
        <v>42</v>
      </c>
      <c r="D1024" s="20"/>
      <c r="E1024" s="20"/>
      <c r="F1024" s="20"/>
      <c r="G1024" s="20"/>
      <c r="H1024" s="20"/>
    </row>
    <row r="1025" spans="1:8" ht="12.75">
      <c r="A1025" s="19"/>
      <c r="B1025" s="19"/>
      <c r="C1025" s="19" t="s">
        <v>557</v>
      </c>
      <c r="D1025" s="20"/>
      <c r="E1025" s="20"/>
      <c r="F1025" s="20"/>
      <c r="G1025" s="20"/>
      <c r="H1025" s="20"/>
    </row>
    <row r="1026" spans="1:8" ht="12.75">
      <c r="A1026" s="19"/>
      <c r="B1026" s="19"/>
      <c r="C1026" s="19" t="s">
        <v>43</v>
      </c>
      <c r="D1026" s="20"/>
      <c r="E1026" s="20"/>
      <c r="F1026" s="20"/>
      <c r="G1026" s="20"/>
      <c r="H1026" s="20"/>
    </row>
    <row r="1027" spans="1:8" ht="12.75">
      <c r="A1027" s="21"/>
      <c r="B1027" s="21"/>
      <c r="C1027" s="21" t="s">
        <v>559</v>
      </c>
      <c r="D1027" s="22"/>
      <c r="E1027" s="22"/>
      <c r="F1027" s="22"/>
      <c r="G1027" s="22"/>
      <c r="H1027" s="22"/>
    </row>
    <row r="1028" spans="1:8" ht="12.75">
      <c r="A1028" s="9"/>
      <c r="B1028" s="9"/>
      <c r="C1028" s="9"/>
      <c r="D1028" s="6"/>
      <c r="E1028" s="6"/>
      <c r="F1028" s="6"/>
      <c r="G1028" s="6"/>
      <c r="H1028" s="6"/>
    </row>
    <row r="1029" spans="1:8" ht="12.75">
      <c r="A1029" s="9"/>
      <c r="B1029" s="9"/>
      <c r="C1029" s="9"/>
      <c r="D1029" s="6"/>
      <c r="E1029" s="6"/>
      <c r="F1029" s="6"/>
      <c r="G1029" s="6"/>
      <c r="H1029" s="6"/>
    </row>
    <row r="1030" spans="1:8" ht="12.75">
      <c r="A1030" s="9"/>
      <c r="B1030" s="9"/>
      <c r="C1030" s="9"/>
      <c r="D1030" s="6"/>
      <c r="E1030" s="6"/>
      <c r="F1030" s="6"/>
      <c r="G1030" s="6"/>
      <c r="H1030" s="6"/>
    </row>
    <row r="1031" spans="1:8" ht="12.75">
      <c r="A1031" s="9"/>
      <c r="B1031" s="9"/>
      <c r="C1031" s="9"/>
      <c r="D1031" s="6"/>
      <c r="E1031" s="6"/>
      <c r="F1031" s="6"/>
      <c r="G1031" s="6"/>
      <c r="H1031" s="6"/>
    </row>
    <row r="1032" spans="1:8" ht="12.75">
      <c r="A1032" s="9"/>
      <c r="B1032" s="9"/>
      <c r="C1032" s="9"/>
      <c r="D1032" s="6"/>
      <c r="E1032" s="6"/>
      <c r="F1032" s="6"/>
      <c r="G1032" s="6"/>
      <c r="H1032" s="6"/>
    </row>
    <row r="1033" spans="1:8" ht="12.75">
      <c r="A1033" s="5" t="s">
        <v>537</v>
      </c>
      <c r="B1033" s="5"/>
      <c r="C1033" s="5"/>
      <c r="D1033" s="6"/>
      <c r="E1033" s="8" t="s">
        <v>423</v>
      </c>
      <c r="F1033" s="6"/>
      <c r="H1033" s="8"/>
    </row>
    <row r="1034" spans="1:8" ht="12.75">
      <c r="A1034" s="5" t="s">
        <v>538</v>
      </c>
      <c r="B1034" s="5"/>
      <c r="C1034" s="5"/>
      <c r="D1034" s="6"/>
      <c r="E1034" s="8" t="s">
        <v>539</v>
      </c>
      <c r="F1034" s="6"/>
      <c r="H1034" s="8"/>
    </row>
    <row r="1035" spans="1:8" ht="12.75">
      <c r="A1035" s="5" t="s">
        <v>540</v>
      </c>
      <c r="B1035" s="5"/>
      <c r="C1035" s="5"/>
      <c r="D1035" s="6"/>
      <c r="E1035" s="7"/>
      <c r="F1035" s="7"/>
      <c r="G1035" s="6"/>
      <c r="H1035" s="6"/>
    </row>
    <row r="1036" spans="1:8" ht="20.25">
      <c r="A1036" s="95" t="s">
        <v>415</v>
      </c>
      <c r="B1036" s="95"/>
      <c r="C1036" s="95"/>
      <c r="D1036" s="95"/>
      <c r="E1036" s="95"/>
      <c r="F1036" s="95"/>
      <c r="G1036" s="95"/>
      <c r="H1036" s="95"/>
    </row>
    <row r="1037" spans="1:8" ht="12.75">
      <c r="A1037" s="9"/>
      <c r="B1037" s="9"/>
      <c r="C1037" s="9"/>
      <c r="D1037" s="6"/>
      <c r="E1037" s="6"/>
      <c r="F1037" s="6"/>
      <c r="G1037" s="6"/>
      <c r="H1037" s="6"/>
    </row>
    <row r="1038" spans="1:8" ht="12.75">
      <c r="A1038" s="5"/>
      <c r="B1038" s="9"/>
      <c r="C1038" s="9"/>
      <c r="D1038" s="6"/>
      <c r="E1038" s="6"/>
      <c r="F1038" s="6"/>
      <c r="G1038" s="6"/>
      <c r="H1038" s="6"/>
    </row>
    <row r="1039" spans="1:8" ht="12.75">
      <c r="A1039" s="5" t="s">
        <v>541</v>
      </c>
      <c r="B1039" s="5"/>
      <c r="C1039" s="5"/>
      <c r="D1039" s="5"/>
      <c r="E1039" s="6"/>
      <c r="F1039" s="6"/>
      <c r="G1039" s="6"/>
      <c r="H1039" s="6"/>
    </row>
    <row r="1040" spans="1:8" ht="12.75">
      <c r="A1040" s="9"/>
      <c r="B1040" s="9"/>
      <c r="C1040" s="9"/>
      <c r="D1040" s="6"/>
      <c r="E1040" s="6"/>
      <c r="F1040" s="6"/>
      <c r="G1040" s="6"/>
      <c r="H1040" s="6"/>
    </row>
    <row r="1041" spans="1:8" ht="12.75">
      <c r="A1041" s="9"/>
      <c r="B1041" s="9"/>
      <c r="C1041" s="9"/>
      <c r="D1041" s="6"/>
      <c r="E1041" s="34"/>
      <c r="F1041" s="34"/>
      <c r="G1041" s="34"/>
      <c r="H1041" s="34"/>
    </row>
    <row r="1042" spans="1:8" ht="12.75">
      <c r="A1042" s="10"/>
      <c r="B1042" s="10"/>
      <c r="C1042" s="10"/>
      <c r="D1042" s="10" t="s">
        <v>543</v>
      </c>
      <c r="E1042" s="10" t="s">
        <v>542</v>
      </c>
      <c r="F1042" s="10" t="s">
        <v>544</v>
      </c>
      <c r="G1042" s="10" t="s">
        <v>1187</v>
      </c>
      <c r="H1042" s="10" t="s">
        <v>544</v>
      </c>
    </row>
    <row r="1043" spans="1:8" ht="12.75">
      <c r="A1043" s="11" t="s">
        <v>547</v>
      </c>
      <c r="B1043" s="11" t="s">
        <v>548</v>
      </c>
      <c r="C1043" s="11" t="s">
        <v>549</v>
      </c>
      <c r="D1043" s="11" t="s">
        <v>550</v>
      </c>
      <c r="E1043" s="11" t="s">
        <v>551</v>
      </c>
      <c r="F1043" s="11" t="s">
        <v>424</v>
      </c>
      <c r="G1043" s="11" t="s">
        <v>1188</v>
      </c>
      <c r="H1043" s="11" t="s">
        <v>424</v>
      </c>
    </row>
    <row r="1044" spans="1:8" ht="12.75">
      <c r="A1044" s="12"/>
      <c r="B1044" s="12"/>
      <c r="C1044" s="12"/>
      <c r="D1044" s="12" t="s">
        <v>553</v>
      </c>
      <c r="E1044" s="12">
        <v>2007</v>
      </c>
      <c r="F1044" s="12">
        <v>2006</v>
      </c>
      <c r="G1044" s="12">
        <v>2007</v>
      </c>
      <c r="H1044" s="12">
        <v>2007</v>
      </c>
    </row>
    <row r="1045" spans="1:8" ht="12.75">
      <c r="A1045" s="17">
        <v>125</v>
      </c>
      <c r="B1045" s="68" t="s">
        <v>1440</v>
      </c>
      <c r="C1045" s="60" t="s">
        <v>1773</v>
      </c>
      <c r="D1045" s="18">
        <v>638.7</v>
      </c>
      <c r="E1045" s="18">
        <f>D1045*1.38399295143</f>
        <v>883.9562980783411</v>
      </c>
      <c r="F1045" s="18">
        <f>D1045*1.38399295143</f>
        <v>883.9562980783411</v>
      </c>
      <c r="G1045" s="18">
        <v>0</v>
      </c>
      <c r="H1045" s="18">
        <f>D1045*1.38399295143</f>
        <v>883.9562980783411</v>
      </c>
    </row>
    <row r="1046" spans="1:8" ht="12.75">
      <c r="A1046" s="19"/>
      <c r="B1046" s="19"/>
      <c r="C1046" s="61" t="s">
        <v>44</v>
      </c>
      <c r="D1046" s="20"/>
      <c r="E1046" s="20"/>
      <c r="F1046" s="20"/>
      <c r="G1046" s="20"/>
      <c r="H1046" s="20"/>
    </row>
    <row r="1047" spans="1:8" ht="12.75">
      <c r="A1047" s="19"/>
      <c r="B1047" s="19"/>
      <c r="C1047" s="19" t="s">
        <v>1776</v>
      </c>
      <c r="D1047" s="20"/>
      <c r="E1047" s="20"/>
      <c r="F1047" s="20"/>
      <c r="G1047" s="20"/>
      <c r="H1047" s="20"/>
    </row>
    <row r="1048" spans="1:8" ht="12.75">
      <c r="A1048" s="19"/>
      <c r="B1048" s="19"/>
      <c r="C1048" s="19" t="s">
        <v>557</v>
      </c>
      <c r="D1048" s="20"/>
      <c r="E1048" s="20"/>
      <c r="F1048" s="20"/>
      <c r="G1048" s="20"/>
      <c r="H1048" s="20"/>
    </row>
    <row r="1049" spans="1:8" ht="12.75">
      <c r="A1049" s="19"/>
      <c r="B1049" s="19"/>
      <c r="C1049" s="19" t="s">
        <v>103</v>
      </c>
      <c r="D1049" s="20"/>
      <c r="E1049" s="20"/>
      <c r="F1049" s="20"/>
      <c r="G1049" s="20"/>
      <c r="H1049" s="20"/>
    </row>
    <row r="1050" spans="1:8" ht="12.75">
      <c r="A1050" s="19"/>
      <c r="B1050" s="19"/>
      <c r="C1050" s="19" t="s">
        <v>559</v>
      </c>
      <c r="D1050" s="20"/>
      <c r="E1050" s="20"/>
      <c r="F1050" s="20"/>
      <c r="G1050" s="20"/>
      <c r="H1050" s="20"/>
    </row>
    <row r="1051" spans="1:8" ht="12.75">
      <c r="A1051" s="19"/>
      <c r="B1051" s="19"/>
      <c r="C1051" s="19"/>
      <c r="D1051" s="20"/>
      <c r="E1051" s="20"/>
      <c r="F1051" s="20"/>
      <c r="G1051" s="20"/>
      <c r="H1051" s="20"/>
    </row>
    <row r="1052" spans="1:8" ht="12.75">
      <c r="A1052" s="19">
        <v>126</v>
      </c>
      <c r="B1052" s="68" t="s">
        <v>1442</v>
      </c>
      <c r="C1052" s="61" t="s">
        <v>1773</v>
      </c>
      <c r="D1052" s="20">
        <v>253</v>
      </c>
      <c r="E1052" s="20">
        <f>D1052*1.38399295143</f>
        <v>350.15021671179</v>
      </c>
      <c r="F1052" s="20">
        <f>D1052*1.38399295143</f>
        <v>350.15021671179</v>
      </c>
      <c r="G1052" s="20">
        <v>0</v>
      </c>
      <c r="H1052" s="20">
        <f>D1052*1.38399295143</f>
        <v>350.15021671179</v>
      </c>
    </row>
    <row r="1053" spans="1:8" ht="12.75">
      <c r="A1053" s="19"/>
      <c r="B1053" s="19"/>
      <c r="C1053" s="61" t="s">
        <v>104</v>
      </c>
      <c r="D1053" s="20"/>
      <c r="E1053" s="20"/>
      <c r="F1053" s="20"/>
      <c r="G1053" s="20"/>
      <c r="H1053" s="20"/>
    </row>
    <row r="1054" spans="1:8" ht="12.75">
      <c r="A1054" s="19"/>
      <c r="B1054" s="19"/>
      <c r="C1054" s="19" t="s">
        <v>1767</v>
      </c>
      <c r="D1054" s="20"/>
      <c r="E1054" s="20"/>
      <c r="F1054" s="20"/>
      <c r="G1054" s="20"/>
      <c r="H1054" s="20"/>
    </row>
    <row r="1055" spans="1:8" ht="12.75">
      <c r="A1055" s="19"/>
      <c r="B1055" s="19"/>
      <c r="C1055" s="19" t="s">
        <v>557</v>
      </c>
      <c r="D1055" s="20"/>
      <c r="E1055" s="20"/>
      <c r="F1055" s="20"/>
      <c r="G1055" s="20"/>
      <c r="H1055" s="20"/>
    </row>
    <row r="1056" spans="1:8" ht="12.75">
      <c r="A1056" s="19"/>
      <c r="B1056" s="19"/>
      <c r="C1056" s="19" t="s">
        <v>2066</v>
      </c>
      <c r="D1056" s="20"/>
      <c r="E1056" s="20"/>
      <c r="F1056" s="20"/>
      <c r="G1056" s="20"/>
      <c r="H1056" s="20"/>
    </row>
    <row r="1057" spans="1:8" ht="12.75">
      <c r="A1057" s="19"/>
      <c r="B1057" s="19"/>
      <c r="C1057" s="19" t="s">
        <v>559</v>
      </c>
      <c r="D1057" s="20"/>
      <c r="E1057" s="20"/>
      <c r="F1057" s="20"/>
      <c r="G1057" s="20"/>
      <c r="H1057" s="20"/>
    </row>
    <row r="1058" spans="1:8" ht="12.75">
      <c r="A1058" s="19">
        <v>127</v>
      </c>
      <c r="B1058" s="68" t="s">
        <v>1443</v>
      </c>
      <c r="C1058" s="61" t="s">
        <v>1571</v>
      </c>
      <c r="D1058" s="20">
        <v>1794.9</v>
      </c>
      <c r="E1058" s="20">
        <f>D1058*1.38399295143</f>
        <v>2484.128948521707</v>
      </c>
      <c r="F1058" s="20">
        <f>D1058*1.38399295143</f>
        <v>2484.128948521707</v>
      </c>
      <c r="G1058" s="20">
        <v>0</v>
      </c>
      <c r="H1058" s="20">
        <f>D1058*1.38399295143</f>
        <v>2484.128948521707</v>
      </c>
    </row>
    <row r="1059" spans="1:8" ht="12.75">
      <c r="A1059" s="19"/>
      <c r="B1059" s="19"/>
      <c r="C1059" s="61" t="s">
        <v>138</v>
      </c>
      <c r="D1059" s="20"/>
      <c r="E1059" s="20"/>
      <c r="F1059" s="20"/>
      <c r="G1059" s="20"/>
      <c r="H1059" s="20"/>
    </row>
    <row r="1060" spans="1:8" ht="12.75">
      <c r="A1060" s="19"/>
      <c r="B1060" s="19"/>
      <c r="C1060" s="19" t="s">
        <v>557</v>
      </c>
      <c r="D1060" s="20"/>
      <c r="E1060" s="20"/>
      <c r="F1060" s="20"/>
      <c r="G1060" s="20"/>
      <c r="H1060" s="20"/>
    </row>
    <row r="1061" spans="1:8" ht="12.75">
      <c r="A1061" s="19"/>
      <c r="B1061" s="19"/>
      <c r="C1061" s="19" t="s">
        <v>139</v>
      </c>
      <c r="D1061" s="20"/>
      <c r="E1061" s="20"/>
      <c r="F1061" s="20"/>
      <c r="G1061" s="20"/>
      <c r="H1061" s="20"/>
    </row>
    <row r="1062" spans="1:8" ht="12.75">
      <c r="A1062" s="19"/>
      <c r="B1062" s="19"/>
      <c r="C1062" s="19" t="s">
        <v>559</v>
      </c>
      <c r="D1062" s="20"/>
      <c r="E1062" s="20"/>
      <c r="F1062" s="20"/>
      <c r="G1062" s="20"/>
      <c r="H1062" s="20"/>
    </row>
    <row r="1063" spans="1:8" ht="12.75">
      <c r="A1063" s="19">
        <v>128</v>
      </c>
      <c r="B1063" s="68" t="s">
        <v>1444</v>
      </c>
      <c r="C1063" s="61" t="s">
        <v>1591</v>
      </c>
      <c r="D1063" s="20">
        <v>1749</v>
      </c>
      <c r="E1063" s="20">
        <f>D1063*1.38399295143</f>
        <v>2420.60367205107</v>
      </c>
      <c r="F1063" s="20">
        <f>D1063*1.38399295143</f>
        <v>2420.60367205107</v>
      </c>
      <c r="G1063" s="20">
        <v>0</v>
      </c>
      <c r="H1063" s="20">
        <f>D1063*1.38399295143</f>
        <v>2420.60367205107</v>
      </c>
    </row>
    <row r="1064" spans="1:8" ht="12.75">
      <c r="A1064" s="19"/>
      <c r="B1064" s="19"/>
      <c r="C1064" s="61" t="s">
        <v>1999</v>
      </c>
      <c r="D1064" s="20"/>
      <c r="E1064" s="20"/>
      <c r="F1064" s="20"/>
      <c r="G1064" s="20"/>
      <c r="H1064" s="20"/>
    </row>
    <row r="1065" spans="1:8" ht="12.75">
      <c r="A1065" s="19"/>
      <c r="B1065" s="19"/>
      <c r="C1065" s="19" t="s">
        <v>140</v>
      </c>
      <c r="D1065" s="20"/>
      <c r="E1065" s="20"/>
      <c r="F1065" s="20"/>
      <c r="G1065" s="20"/>
      <c r="H1065" s="20"/>
    </row>
    <row r="1066" spans="1:8" ht="12.75">
      <c r="A1066" s="19"/>
      <c r="B1066" s="19"/>
      <c r="C1066" s="19" t="s">
        <v>557</v>
      </c>
      <c r="D1066" s="20"/>
      <c r="E1066" s="20"/>
      <c r="F1066" s="20"/>
      <c r="G1066" s="20"/>
      <c r="H1066" s="20"/>
    </row>
    <row r="1067" spans="1:8" ht="12.75">
      <c r="A1067" s="19"/>
      <c r="B1067" s="19"/>
      <c r="C1067" s="19" t="s">
        <v>141</v>
      </c>
      <c r="D1067" s="20"/>
      <c r="E1067" s="20"/>
      <c r="F1067" s="20"/>
      <c r="G1067" s="20"/>
      <c r="H1067" s="20"/>
    </row>
    <row r="1068" spans="1:8" ht="12.75">
      <c r="A1068" s="19"/>
      <c r="B1068" s="19"/>
      <c r="C1068" s="19" t="s">
        <v>559</v>
      </c>
      <c r="D1068" s="20"/>
      <c r="E1068" s="20"/>
      <c r="F1068" s="20"/>
      <c r="G1068" s="20"/>
      <c r="H1068" s="20"/>
    </row>
    <row r="1069" spans="1:8" ht="12.75">
      <c r="A1069" s="19">
        <v>129</v>
      </c>
      <c r="B1069" s="68" t="s">
        <v>1445</v>
      </c>
      <c r="C1069" s="61" t="s">
        <v>2043</v>
      </c>
      <c r="D1069" s="20">
        <v>313.89</v>
      </c>
      <c r="E1069" s="20">
        <f>D1069*1.38399295143</f>
        <v>434.42154752436267</v>
      </c>
      <c r="F1069" s="20">
        <f>D1069*1.38399295143</f>
        <v>434.42154752436267</v>
      </c>
      <c r="G1069" s="20">
        <v>0</v>
      </c>
      <c r="H1069" s="20">
        <f>D1069*1.38399295143</f>
        <v>434.42154752436267</v>
      </c>
    </row>
    <row r="1070" spans="1:8" ht="12.75">
      <c r="A1070" s="19"/>
      <c r="B1070" s="19"/>
      <c r="C1070" s="61" t="s">
        <v>142</v>
      </c>
      <c r="D1070" s="20"/>
      <c r="E1070" s="20"/>
      <c r="F1070" s="20"/>
      <c r="G1070" s="20"/>
      <c r="H1070" s="20"/>
    </row>
    <row r="1071" spans="1:8" ht="12.75">
      <c r="A1071" s="19"/>
      <c r="B1071" s="19"/>
      <c r="C1071" s="19" t="s">
        <v>669</v>
      </c>
      <c r="D1071" s="20"/>
      <c r="E1071" s="20"/>
      <c r="F1071" s="20"/>
      <c r="G1071" s="20"/>
      <c r="H1071" s="20"/>
    </row>
    <row r="1072" spans="1:8" ht="12.75">
      <c r="A1072" s="19"/>
      <c r="B1072" s="19"/>
      <c r="C1072" s="19" t="s">
        <v>557</v>
      </c>
      <c r="D1072" s="20"/>
      <c r="E1072" s="20"/>
      <c r="F1072" s="20"/>
      <c r="G1072" s="20"/>
      <c r="H1072" s="20"/>
    </row>
    <row r="1073" spans="1:8" ht="12.75">
      <c r="A1073" s="19"/>
      <c r="B1073" s="19"/>
      <c r="C1073" s="19" t="s">
        <v>1787</v>
      </c>
      <c r="D1073" s="20"/>
      <c r="E1073" s="20"/>
      <c r="F1073" s="20"/>
      <c r="G1073" s="20"/>
      <c r="H1073" s="20"/>
    </row>
    <row r="1074" spans="1:8" ht="12.75">
      <c r="A1074" s="19"/>
      <c r="B1074" s="19"/>
      <c r="C1074" s="19" t="s">
        <v>559</v>
      </c>
      <c r="D1074" s="20"/>
      <c r="E1074" s="20"/>
      <c r="F1074" s="20"/>
      <c r="G1074" s="20"/>
      <c r="H1074" s="20"/>
    </row>
    <row r="1075" spans="1:8" ht="12.75">
      <c r="A1075" s="19">
        <v>130</v>
      </c>
      <c r="B1075" s="68" t="s">
        <v>1441</v>
      </c>
      <c r="C1075" s="61" t="s">
        <v>1773</v>
      </c>
      <c r="D1075" s="20">
        <v>527.2</v>
      </c>
      <c r="E1075" s="20">
        <f>D1075*1.38399295143</f>
        <v>729.641083993896</v>
      </c>
      <c r="F1075" s="20">
        <f>D1075*1.38399295143</f>
        <v>729.641083993896</v>
      </c>
      <c r="G1075" s="20">
        <v>0</v>
      </c>
      <c r="H1075" s="20">
        <f>D1075*1.38399295143</f>
        <v>729.641083993896</v>
      </c>
    </row>
    <row r="1076" spans="1:8" ht="12.75">
      <c r="A1076" s="19"/>
      <c r="B1076" s="19"/>
      <c r="C1076" s="61" t="s">
        <v>143</v>
      </c>
      <c r="D1076" s="20"/>
      <c r="E1076" s="20"/>
      <c r="F1076" s="20"/>
      <c r="G1076" s="20"/>
      <c r="H1076" s="20"/>
    </row>
    <row r="1077" spans="1:8" ht="12.75">
      <c r="A1077" s="19"/>
      <c r="B1077" s="19"/>
      <c r="C1077" s="19" t="s">
        <v>1767</v>
      </c>
      <c r="D1077" s="20"/>
      <c r="E1077" s="20"/>
      <c r="F1077" s="20"/>
      <c r="G1077" s="20"/>
      <c r="H1077" s="20"/>
    </row>
    <row r="1078" spans="1:8" ht="12.75">
      <c r="A1078" s="19"/>
      <c r="B1078" s="19"/>
      <c r="C1078" s="19" t="s">
        <v>557</v>
      </c>
      <c r="D1078" s="20"/>
      <c r="E1078" s="20"/>
      <c r="F1078" s="20"/>
      <c r="G1078" s="20"/>
      <c r="H1078" s="20"/>
    </row>
    <row r="1079" spans="1:8" ht="12.75">
      <c r="A1079" s="19"/>
      <c r="B1079" s="19"/>
      <c r="C1079" s="19" t="s">
        <v>103</v>
      </c>
      <c r="D1079" s="20"/>
      <c r="E1079" s="20"/>
      <c r="F1079" s="20"/>
      <c r="G1079" s="20"/>
      <c r="H1079" s="20"/>
    </row>
    <row r="1080" spans="1:8" ht="12.75">
      <c r="A1080" s="19"/>
      <c r="B1080" s="19"/>
      <c r="C1080" s="19" t="s">
        <v>559</v>
      </c>
      <c r="D1080" s="20"/>
      <c r="E1080" s="20"/>
      <c r="F1080" s="20"/>
      <c r="G1080" s="20"/>
      <c r="H1080" s="20"/>
    </row>
    <row r="1081" spans="1:8" ht="12.75">
      <c r="A1081" s="19">
        <v>131</v>
      </c>
      <c r="B1081" s="68" t="s">
        <v>1439</v>
      </c>
      <c r="C1081" s="61" t="s">
        <v>40</v>
      </c>
      <c r="D1081" s="20">
        <v>4150</v>
      </c>
      <c r="E1081" s="20">
        <f>D1081*1.38399295143</f>
        <v>5743.5707484345</v>
      </c>
      <c r="F1081" s="20">
        <f>D1081*1.38399295143</f>
        <v>5743.5707484345</v>
      </c>
      <c r="G1081" s="20">
        <v>0</v>
      </c>
      <c r="H1081" s="20">
        <f>D1081*1.38399295143</f>
        <v>5743.5707484345</v>
      </c>
    </row>
    <row r="1082" spans="1:8" ht="12.75">
      <c r="A1082" s="19"/>
      <c r="B1082" s="19"/>
      <c r="C1082" s="61" t="s">
        <v>144</v>
      </c>
      <c r="D1082" s="20"/>
      <c r="E1082" s="20"/>
      <c r="F1082" s="20"/>
      <c r="G1082" s="20"/>
      <c r="H1082" s="20"/>
    </row>
    <row r="1083" spans="1:8" ht="12.75">
      <c r="A1083" s="19"/>
      <c r="B1083" s="19"/>
      <c r="C1083" s="19" t="s">
        <v>145</v>
      </c>
      <c r="D1083" s="20"/>
      <c r="E1083" s="20"/>
      <c r="F1083" s="20"/>
      <c r="G1083" s="20"/>
      <c r="H1083" s="20"/>
    </row>
    <row r="1084" spans="1:8" ht="12.75">
      <c r="A1084" s="19"/>
      <c r="B1084" s="19"/>
      <c r="C1084" s="19" t="s">
        <v>557</v>
      </c>
      <c r="D1084" s="20"/>
      <c r="E1084" s="20"/>
      <c r="F1084" s="20"/>
      <c r="G1084" s="20"/>
      <c r="H1084" s="20"/>
    </row>
    <row r="1085" spans="1:8" ht="12.75">
      <c r="A1085" s="19"/>
      <c r="B1085" s="19"/>
      <c r="C1085" s="19" t="s">
        <v>146</v>
      </c>
      <c r="D1085" s="20"/>
      <c r="E1085" s="20"/>
      <c r="F1085" s="20"/>
      <c r="G1085" s="20"/>
      <c r="H1085" s="20"/>
    </row>
    <row r="1086" spans="1:8" ht="12.75">
      <c r="A1086" s="19"/>
      <c r="B1086" s="19"/>
      <c r="C1086" s="19" t="s">
        <v>559</v>
      </c>
      <c r="D1086" s="20"/>
      <c r="E1086" s="20"/>
      <c r="F1086" s="20"/>
      <c r="G1086" s="20"/>
      <c r="H1086" s="20"/>
    </row>
    <row r="1087" spans="1:8" ht="12.75">
      <c r="A1087" s="45"/>
      <c r="B1087" s="46"/>
      <c r="C1087" s="23" t="s">
        <v>147</v>
      </c>
      <c r="D1087" s="32">
        <f>SUM(D13:D1086)</f>
        <v>278993.36</v>
      </c>
      <c r="E1087" s="32">
        <f>D1087*1.38399295143</f>
        <v>386124.8437357725</v>
      </c>
      <c r="F1087" s="32">
        <f>D1087*1.38399295143</f>
        <v>386124.8437357725</v>
      </c>
      <c r="G1087" s="32">
        <v>0</v>
      </c>
      <c r="H1087" s="32">
        <f>D1087*1.38399295143</f>
        <v>386124.8437357725</v>
      </c>
    </row>
    <row r="1088" spans="1:8" ht="12.75">
      <c r="A1088" s="9"/>
      <c r="B1088" s="9"/>
      <c r="C1088" s="9"/>
      <c r="D1088" s="6"/>
      <c r="E1088" s="6"/>
      <c r="F1088" s="7"/>
      <c r="G1088" s="6"/>
      <c r="H1088" s="6"/>
    </row>
    <row r="1089" spans="1:9" ht="12.75">
      <c r="A1089" s="47"/>
      <c r="B1089" s="47"/>
      <c r="C1089" s="47"/>
      <c r="D1089" s="3"/>
      <c r="E1089" s="3"/>
      <c r="F1089" s="4"/>
      <c r="G1089" s="3"/>
      <c r="H1089" s="3"/>
      <c r="I1089" s="42"/>
    </row>
    <row r="1090" spans="1:9" ht="12.75">
      <c r="A1090" s="47"/>
      <c r="B1090" s="47"/>
      <c r="C1090" s="47"/>
      <c r="D1090" s="3"/>
      <c r="E1090" s="3"/>
      <c r="F1090" s="4"/>
      <c r="G1090" s="3"/>
      <c r="H1090" s="3"/>
      <c r="I1090" s="42"/>
    </row>
    <row r="1091" spans="1:9" ht="12.75">
      <c r="A1091" s="47"/>
      <c r="B1091" s="47"/>
      <c r="C1091" s="47"/>
      <c r="D1091" s="3"/>
      <c r="E1091" s="3"/>
      <c r="F1091" s="4"/>
      <c r="G1091" s="3"/>
      <c r="H1091" s="3"/>
      <c r="I1091" s="42"/>
    </row>
    <row r="1092" spans="1:9" ht="12.75">
      <c r="A1092" s="47"/>
      <c r="B1092" s="47"/>
      <c r="C1092" s="47"/>
      <c r="D1092" s="3"/>
      <c r="E1092" s="3"/>
      <c r="F1092" s="4"/>
      <c r="G1092" s="3"/>
      <c r="H1092" s="3"/>
      <c r="I1092" s="42"/>
    </row>
    <row r="1093" spans="1:9" ht="12.75">
      <c r="A1093" s="47"/>
      <c r="B1093" s="47"/>
      <c r="C1093" s="47"/>
      <c r="D1093" s="3"/>
      <c r="E1093" s="3"/>
      <c r="F1093" s="4"/>
      <c r="G1093" s="3"/>
      <c r="H1093" s="3"/>
      <c r="I1093" s="42"/>
    </row>
    <row r="1094" spans="1:9" ht="12.75">
      <c r="A1094" s="47"/>
      <c r="B1094" s="47"/>
      <c r="C1094" s="47"/>
      <c r="D1094" s="3"/>
      <c r="E1094" s="3"/>
      <c r="F1094" s="4"/>
      <c r="G1094" s="3"/>
      <c r="H1094" s="3"/>
      <c r="I1094" s="42"/>
    </row>
    <row r="1095" spans="1:9" ht="12.75">
      <c r="A1095" s="47"/>
      <c r="B1095" s="47"/>
      <c r="C1095" s="47"/>
      <c r="D1095" s="3"/>
      <c r="E1095" s="3"/>
      <c r="F1095" s="4"/>
      <c r="G1095" s="3"/>
      <c r="H1095" s="3"/>
      <c r="I1095" s="42"/>
    </row>
    <row r="1096" spans="1:9" ht="12.75">
      <c r="A1096" s="47"/>
      <c r="B1096" s="47"/>
      <c r="C1096" s="47"/>
      <c r="D1096" s="3"/>
      <c r="E1096" s="3"/>
      <c r="F1096" s="4"/>
      <c r="G1096" s="3"/>
      <c r="H1096" s="3"/>
      <c r="I1096" s="42"/>
    </row>
    <row r="1097" spans="1:9" ht="12.75">
      <c r="A1097" s="47"/>
      <c r="B1097" s="47"/>
      <c r="C1097" s="47"/>
      <c r="D1097" s="3"/>
      <c r="E1097" s="3"/>
      <c r="F1097" s="4"/>
      <c r="G1097" s="3"/>
      <c r="H1097" s="3"/>
      <c r="I1097" s="42"/>
    </row>
    <row r="1098" spans="1:9" ht="12.75">
      <c r="A1098" s="47"/>
      <c r="B1098" s="47"/>
      <c r="C1098" s="47"/>
      <c r="D1098" s="3"/>
      <c r="E1098" s="3"/>
      <c r="F1098" s="4"/>
      <c r="G1098" s="3"/>
      <c r="H1098" s="3"/>
      <c r="I1098" s="42"/>
    </row>
    <row r="1099" spans="1:9" ht="12.75">
      <c r="A1099" s="47"/>
      <c r="B1099" s="47"/>
      <c r="C1099" s="47"/>
      <c r="D1099" s="3"/>
      <c r="E1099" s="3"/>
      <c r="F1099" s="4"/>
      <c r="G1099" s="3"/>
      <c r="H1099" s="3"/>
      <c r="I1099" s="42"/>
    </row>
  </sheetData>
  <mergeCells count="16">
    <mergeCell ref="A832:H832"/>
    <mergeCell ref="A904:H904"/>
    <mergeCell ref="A970:H970"/>
    <mergeCell ref="A1036:H1036"/>
    <mergeCell ref="A544:H544"/>
    <mergeCell ref="A616:H616"/>
    <mergeCell ref="A688:H688"/>
    <mergeCell ref="A760:H760"/>
    <mergeCell ref="A265:H265"/>
    <mergeCell ref="A330:H330"/>
    <mergeCell ref="A401:H401"/>
    <mergeCell ref="A472:H472"/>
    <mergeCell ref="A4:H4"/>
    <mergeCell ref="A69:H69"/>
    <mergeCell ref="A127:H127"/>
    <mergeCell ref="A194:H194"/>
  </mergeCells>
  <printOptions horizontalCentered="1"/>
  <pageMargins left="0" right="0" top="0.5905511811023623" bottom="0" header="0" footer="0"/>
  <pageSetup horizontalDpi="600" verticalDpi="600" orientation="landscape" paperSize="9" scale="59" r:id="rId1"/>
  <rowBreaks count="15" manualBreakCount="15">
    <brk id="65" max="7" man="1"/>
    <brk id="123" max="7" man="1"/>
    <brk id="190" max="7" man="1"/>
    <brk id="261" max="7" man="1"/>
    <brk id="326" max="7" man="1"/>
    <brk id="397" max="7" man="1"/>
    <brk id="468" max="7" man="1"/>
    <brk id="540" max="7" man="1"/>
    <brk id="612" max="7" man="1"/>
    <brk id="684" max="7" man="1"/>
    <brk id="756" max="7" man="1"/>
    <brk id="828" max="7" man="1"/>
    <brk id="900" max="7" man="1"/>
    <brk id="966" max="7" man="1"/>
    <brk id="103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91"/>
  <sheetViews>
    <sheetView view="pageBreakPreview" zoomScale="60" zoomScaleNormal="60" workbookViewId="0" topLeftCell="A156">
      <selection activeCell="C184" sqref="C184"/>
    </sheetView>
  </sheetViews>
  <sheetFormatPr defaultColWidth="11.421875" defaultRowHeight="12.75"/>
  <cols>
    <col min="1" max="1" width="5.421875" style="0" customWidth="1"/>
    <col min="2" max="2" width="16.57421875" style="0" customWidth="1"/>
    <col min="3" max="3" width="115.7109375" style="0" customWidth="1"/>
    <col min="4" max="6" width="16.00390625" style="0" customWidth="1"/>
    <col min="7" max="8" width="16.00390625" style="0" hidden="1" customWidth="1"/>
    <col min="9" max="9" width="16.00390625" style="0" customWidth="1"/>
    <col min="10" max="10" width="11.421875" style="94" customWidth="1"/>
  </cols>
  <sheetData>
    <row r="1" spans="1:9" ht="12.75">
      <c r="A1" s="5" t="s">
        <v>537</v>
      </c>
      <c r="B1" s="5"/>
      <c r="C1" s="5"/>
      <c r="D1" s="6"/>
      <c r="E1" s="8" t="s">
        <v>423</v>
      </c>
      <c r="G1" s="6"/>
      <c r="I1" s="8"/>
    </row>
    <row r="2" spans="1:9" ht="12.75">
      <c r="A2" s="5" t="s">
        <v>538</v>
      </c>
      <c r="B2" s="5"/>
      <c r="C2" s="5"/>
      <c r="D2" s="6"/>
      <c r="E2" s="8" t="s">
        <v>539</v>
      </c>
      <c r="G2" s="6"/>
      <c r="I2" s="8"/>
    </row>
    <row r="3" spans="1:9" ht="12.75">
      <c r="A3" s="5" t="s">
        <v>540</v>
      </c>
      <c r="B3" s="5"/>
      <c r="C3" s="5"/>
      <c r="D3" s="6"/>
      <c r="E3" s="7"/>
      <c r="F3" s="7"/>
      <c r="G3" s="7"/>
      <c r="H3" s="6"/>
      <c r="I3" s="6"/>
    </row>
    <row r="4" spans="1:9" ht="20.25">
      <c r="A4" s="95" t="s">
        <v>415</v>
      </c>
      <c r="B4" s="95"/>
      <c r="C4" s="95"/>
      <c r="D4" s="95"/>
      <c r="E4" s="95"/>
      <c r="F4" s="95"/>
      <c r="G4" s="95"/>
      <c r="H4" s="95"/>
      <c r="I4" s="95"/>
    </row>
    <row r="5" spans="1:9" ht="12.75">
      <c r="A5" s="9"/>
      <c r="B5" s="9"/>
      <c r="C5" s="9"/>
      <c r="D5" s="6"/>
      <c r="E5" s="7"/>
      <c r="F5" s="7"/>
      <c r="G5" s="6"/>
      <c r="H5" s="7"/>
      <c r="I5" s="6"/>
    </row>
    <row r="6" spans="1:9" ht="12.75">
      <c r="A6" s="5"/>
      <c r="B6" s="9"/>
      <c r="C6" s="9"/>
      <c r="D6" s="6"/>
      <c r="E6" s="7"/>
      <c r="F6" s="7"/>
      <c r="G6" s="6"/>
      <c r="H6" s="7"/>
      <c r="I6" s="6"/>
    </row>
    <row r="7" spans="1:9" ht="12.75">
      <c r="A7" s="5" t="s">
        <v>541</v>
      </c>
      <c r="B7" s="5"/>
      <c r="C7" s="5"/>
      <c r="D7" s="5"/>
      <c r="E7" s="5"/>
      <c r="F7" s="5"/>
      <c r="G7" s="5"/>
      <c r="H7" s="7"/>
      <c r="I7" s="6"/>
    </row>
    <row r="8" spans="1:9" ht="12.75">
      <c r="A8" s="9"/>
      <c r="B8" s="9"/>
      <c r="C8" s="9"/>
      <c r="D8" s="6"/>
      <c r="E8" s="7"/>
      <c r="F8" s="7"/>
      <c r="G8" s="6"/>
      <c r="H8" s="7"/>
      <c r="I8" s="6"/>
    </row>
    <row r="9" spans="1:9" ht="12.75">
      <c r="A9" s="9"/>
      <c r="B9" s="9"/>
      <c r="C9" s="9"/>
      <c r="D9" s="6"/>
      <c r="E9" s="7"/>
      <c r="F9" s="7"/>
      <c r="G9" s="6"/>
      <c r="H9" s="7"/>
      <c r="I9" s="6"/>
    </row>
    <row r="10" spans="1:9" ht="12.75">
      <c r="A10" s="10"/>
      <c r="B10" s="10"/>
      <c r="C10" s="10"/>
      <c r="D10" s="10" t="s">
        <v>543</v>
      </c>
      <c r="E10" s="10" t="s">
        <v>542</v>
      </c>
      <c r="F10" s="10" t="s">
        <v>544</v>
      </c>
      <c r="G10" s="10" t="s">
        <v>1187</v>
      </c>
      <c r="H10" s="10" t="s">
        <v>633</v>
      </c>
      <c r="I10" s="10" t="s">
        <v>544</v>
      </c>
    </row>
    <row r="11" spans="1:9" ht="12.75">
      <c r="A11" s="11" t="s">
        <v>547</v>
      </c>
      <c r="B11" s="11" t="s">
        <v>548</v>
      </c>
      <c r="C11" s="11" t="s">
        <v>549</v>
      </c>
      <c r="D11" s="11" t="s">
        <v>550</v>
      </c>
      <c r="E11" s="11" t="s">
        <v>551</v>
      </c>
      <c r="F11" s="11" t="s">
        <v>424</v>
      </c>
      <c r="G11" s="11" t="s">
        <v>1188</v>
      </c>
      <c r="H11" s="11" t="s">
        <v>634</v>
      </c>
      <c r="I11" s="11" t="s">
        <v>424</v>
      </c>
    </row>
    <row r="12" spans="1:9" ht="12.75">
      <c r="A12" s="12"/>
      <c r="B12" s="12"/>
      <c r="C12" s="12"/>
      <c r="D12" s="12" t="s">
        <v>553</v>
      </c>
      <c r="E12" s="12">
        <v>2007</v>
      </c>
      <c r="F12" s="12">
        <v>2006</v>
      </c>
      <c r="G12" s="12">
        <v>2006</v>
      </c>
      <c r="H12" s="12"/>
      <c r="I12" s="12">
        <v>2007</v>
      </c>
    </row>
    <row r="13" spans="1:9" ht="12.75">
      <c r="A13" s="87" t="s">
        <v>1794</v>
      </c>
      <c r="B13" s="68" t="s">
        <v>1446</v>
      </c>
      <c r="C13" s="60" t="s">
        <v>148</v>
      </c>
      <c r="D13" s="36">
        <v>657</v>
      </c>
      <c r="E13" s="35">
        <f>D13*1.45180859107</f>
        <v>953.83824433299</v>
      </c>
      <c r="F13" s="20">
        <f>E13</f>
        <v>953.83824433299</v>
      </c>
      <c r="G13" s="35"/>
      <c r="H13" s="35"/>
      <c r="I13" s="35">
        <f>D13*1.45180859108</f>
        <v>953.83824433956</v>
      </c>
    </row>
    <row r="14" spans="1:9" ht="12.75">
      <c r="A14" s="88"/>
      <c r="B14" s="19"/>
      <c r="C14" s="61" t="s">
        <v>149</v>
      </c>
      <c r="D14" s="37"/>
      <c r="E14" s="20"/>
      <c r="F14" s="20"/>
      <c r="G14" s="20"/>
      <c r="H14" s="20"/>
      <c r="I14" s="20"/>
    </row>
    <row r="15" spans="1:9" ht="12.75">
      <c r="A15" s="88"/>
      <c r="B15" s="19"/>
      <c r="C15" s="19" t="s">
        <v>150</v>
      </c>
      <c r="D15" s="37"/>
      <c r="E15" s="20"/>
      <c r="F15" s="20"/>
      <c r="G15" s="20"/>
      <c r="H15" s="20"/>
      <c r="I15" s="20"/>
    </row>
    <row r="16" spans="1:9" ht="12.75">
      <c r="A16" s="88"/>
      <c r="B16" s="19"/>
      <c r="C16" s="19" t="s">
        <v>557</v>
      </c>
      <c r="D16" s="37"/>
      <c r="E16" s="20"/>
      <c r="F16" s="20"/>
      <c r="G16" s="20"/>
      <c r="H16" s="20"/>
      <c r="I16" s="20"/>
    </row>
    <row r="17" spans="1:9" ht="12.75">
      <c r="A17" s="88"/>
      <c r="B17" s="19"/>
      <c r="C17" s="19" t="s">
        <v>151</v>
      </c>
      <c r="D17" s="37"/>
      <c r="E17" s="20"/>
      <c r="F17" s="20"/>
      <c r="G17" s="20"/>
      <c r="H17" s="20"/>
      <c r="I17" s="20"/>
    </row>
    <row r="18" spans="1:9" ht="12.75">
      <c r="A18" s="88"/>
      <c r="B18" s="73"/>
      <c r="C18" s="19" t="s">
        <v>559</v>
      </c>
      <c r="D18" s="37"/>
      <c r="E18" s="20"/>
      <c r="F18" s="20"/>
      <c r="G18" s="20"/>
      <c r="H18" s="20"/>
      <c r="I18" s="20"/>
    </row>
    <row r="19" spans="1:9" ht="12.75">
      <c r="A19" s="88" t="s">
        <v>1795</v>
      </c>
      <c r="B19" s="68" t="s">
        <v>1447</v>
      </c>
      <c r="C19" s="61" t="s">
        <v>152</v>
      </c>
      <c r="D19" s="37">
        <v>356.71</v>
      </c>
      <c r="E19" s="20">
        <f>D19*1.45180859107</f>
        <v>517.8746425205796</v>
      </c>
      <c r="F19" s="20">
        <f>E19</f>
        <v>517.8746425205796</v>
      </c>
      <c r="G19" s="20"/>
      <c r="H19" s="20"/>
      <c r="I19" s="20">
        <f>D19*1.45180859108</f>
        <v>517.8746425241468</v>
      </c>
    </row>
    <row r="20" spans="1:9" ht="12.75">
      <c r="A20" s="88"/>
      <c r="B20" s="19"/>
      <c r="C20" s="61" t="s">
        <v>153</v>
      </c>
      <c r="D20" s="37"/>
      <c r="E20" s="20"/>
      <c r="F20" s="20"/>
      <c r="G20" s="20"/>
      <c r="H20" s="20"/>
      <c r="I20" s="20"/>
    </row>
    <row r="21" spans="1:9" ht="12.75">
      <c r="A21" s="88"/>
      <c r="B21" s="19"/>
      <c r="C21" s="19" t="s">
        <v>669</v>
      </c>
      <c r="D21" s="37"/>
      <c r="E21" s="20"/>
      <c r="F21" s="20"/>
      <c r="G21" s="20"/>
      <c r="H21" s="20"/>
      <c r="I21" s="20"/>
    </row>
    <row r="22" spans="1:9" ht="12.75">
      <c r="A22" s="88"/>
      <c r="B22" s="19"/>
      <c r="C22" s="19" t="s">
        <v>557</v>
      </c>
      <c r="D22" s="37"/>
      <c r="E22" s="20"/>
      <c r="F22" s="20"/>
      <c r="G22" s="20"/>
      <c r="H22" s="20"/>
      <c r="I22" s="20"/>
    </row>
    <row r="23" spans="1:9" ht="12.75">
      <c r="A23" s="88"/>
      <c r="B23" s="19"/>
      <c r="C23" s="19" t="s">
        <v>154</v>
      </c>
      <c r="D23" s="37"/>
      <c r="E23" s="20"/>
      <c r="F23" s="20"/>
      <c r="G23" s="20"/>
      <c r="H23" s="20"/>
      <c r="I23" s="20"/>
    </row>
    <row r="24" spans="1:9" ht="12.75">
      <c r="A24" s="88"/>
      <c r="B24" s="19"/>
      <c r="C24" s="19" t="s">
        <v>559</v>
      </c>
      <c r="D24" s="37"/>
      <c r="E24" s="20"/>
      <c r="F24" s="20"/>
      <c r="G24" s="20"/>
      <c r="H24" s="20"/>
      <c r="I24" s="20"/>
    </row>
    <row r="25" spans="1:9" ht="12.75">
      <c r="A25" s="88" t="s">
        <v>1796</v>
      </c>
      <c r="B25" s="68" t="s">
        <v>1448</v>
      </c>
      <c r="C25" s="61" t="s">
        <v>152</v>
      </c>
      <c r="D25" s="37">
        <v>356.71</v>
      </c>
      <c r="E25" s="20">
        <f>D25*1.45180859107</f>
        <v>517.8746425205796</v>
      </c>
      <c r="F25" s="20">
        <f>E25</f>
        <v>517.8746425205796</v>
      </c>
      <c r="G25" s="20"/>
      <c r="H25" s="20"/>
      <c r="I25" s="20">
        <f>D25*1.45180859108</f>
        <v>517.8746425241468</v>
      </c>
    </row>
    <row r="26" spans="1:9" ht="12.75">
      <c r="A26" s="88"/>
      <c r="B26" s="19"/>
      <c r="C26" s="61" t="s">
        <v>153</v>
      </c>
      <c r="D26" s="37"/>
      <c r="E26" s="20"/>
      <c r="F26" s="20"/>
      <c r="G26" s="20"/>
      <c r="H26" s="20"/>
      <c r="I26" s="20"/>
    </row>
    <row r="27" spans="1:9" ht="12.75">
      <c r="A27" s="88"/>
      <c r="B27" s="19"/>
      <c r="C27" s="19" t="s">
        <v>669</v>
      </c>
      <c r="D27" s="37"/>
      <c r="E27" s="20"/>
      <c r="F27" s="20"/>
      <c r="G27" s="20"/>
      <c r="H27" s="20"/>
      <c r="I27" s="20"/>
    </row>
    <row r="28" spans="1:9" ht="12.75">
      <c r="A28" s="88"/>
      <c r="B28" s="19"/>
      <c r="C28" s="19" t="s">
        <v>557</v>
      </c>
      <c r="D28" s="37"/>
      <c r="E28" s="20"/>
      <c r="F28" s="20"/>
      <c r="G28" s="20"/>
      <c r="H28" s="20"/>
      <c r="I28" s="20"/>
    </row>
    <row r="29" spans="1:9" ht="12.75">
      <c r="A29" s="88"/>
      <c r="B29" s="19"/>
      <c r="C29" s="19" t="s">
        <v>154</v>
      </c>
      <c r="D29" s="37"/>
      <c r="E29" s="20"/>
      <c r="F29" s="20"/>
      <c r="G29" s="20"/>
      <c r="H29" s="20"/>
      <c r="I29" s="20"/>
    </row>
    <row r="30" spans="1:9" ht="12.75">
      <c r="A30" s="88"/>
      <c r="B30" s="19"/>
      <c r="C30" s="19" t="s">
        <v>559</v>
      </c>
      <c r="D30" s="37"/>
      <c r="E30" s="20"/>
      <c r="F30" s="20"/>
      <c r="G30" s="20"/>
      <c r="H30" s="20"/>
      <c r="I30" s="20"/>
    </row>
    <row r="31" spans="1:9" ht="12.75">
      <c r="A31" s="88" t="s">
        <v>1797</v>
      </c>
      <c r="B31" s="68" t="s">
        <v>1449</v>
      </c>
      <c r="C31" s="61" t="s">
        <v>1736</v>
      </c>
      <c r="D31" s="37">
        <v>264</v>
      </c>
      <c r="E31" s="20">
        <f>D31*1.45180859107</f>
        <v>383.27746804248</v>
      </c>
      <c r="F31" s="20">
        <f>E31</f>
        <v>383.27746804248</v>
      </c>
      <c r="G31" s="20"/>
      <c r="H31" s="20"/>
      <c r="I31" s="20">
        <f>D31*1.45180859108</f>
        <v>383.27746804512003</v>
      </c>
    </row>
    <row r="32" spans="1:9" ht="12.75">
      <c r="A32" s="88"/>
      <c r="B32" s="19"/>
      <c r="C32" s="61" t="s">
        <v>155</v>
      </c>
      <c r="D32" s="37"/>
      <c r="E32" s="20"/>
      <c r="F32" s="20"/>
      <c r="G32" s="20"/>
      <c r="H32" s="20"/>
      <c r="I32" s="20"/>
    </row>
    <row r="33" spans="1:9" ht="12.75">
      <c r="A33" s="88"/>
      <c r="B33" s="19"/>
      <c r="C33" s="19" t="s">
        <v>156</v>
      </c>
      <c r="D33" s="37"/>
      <c r="E33" s="20"/>
      <c r="F33" s="20"/>
      <c r="G33" s="20"/>
      <c r="H33" s="20"/>
      <c r="I33" s="20"/>
    </row>
    <row r="34" spans="1:9" ht="12.75">
      <c r="A34" s="88"/>
      <c r="B34" s="19"/>
      <c r="C34" s="19" t="s">
        <v>557</v>
      </c>
      <c r="D34" s="37"/>
      <c r="E34" s="20"/>
      <c r="F34" s="20"/>
      <c r="G34" s="20"/>
      <c r="H34" s="20"/>
      <c r="I34" s="20"/>
    </row>
    <row r="35" spans="1:9" ht="12.75">
      <c r="A35" s="88"/>
      <c r="B35" s="19"/>
      <c r="C35" s="19" t="s">
        <v>154</v>
      </c>
      <c r="D35" s="37"/>
      <c r="E35" s="20"/>
      <c r="F35" s="20"/>
      <c r="G35" s="20"/>
      <c r="H35" s="20"/>
      <c r="I35" s="20"/>
    </row>
    <row r="36" spans="1:9" ht="12.75">
      <c r="A36" s="88"/>
      <c r="B36" s="19"/>
      <c r="C36" s="19" t="s">
        <v>157</v>
      </c>
      <c r="D36" s="37"/>
      <c r="E36" s="20"/>
      <c r="F36" s="20"/>
      <c r="G36" s="20"/>
      <c r="H36" s="20"/>
      <c r="I36" s="20"/>
    </row>
    <row r="37" spans="1:9" ht="12.75">
      <c r="A37" s="88" t="s">
        <v>1798</v>
      </c>
      <c r="B37" s="68" t="s">
        <v>1450</v>
      </c>
      <c r="C37" s="61" t="s">
        <v>158</v>
      </c>
      <c r="D37" s="37">
        <v>3538.58</v>
      </c>
      <c r="E37" s="20">
        <f>D37*1.45180859107</f>
        <v>5137.34084418848</v>
      </c>
      <c r="F37" s="20">
        <f>E37</f>
        <v>5137.34084418848</v>
      </c>
      <c r="G37" s="20"/>
      <c r="H37" s="20"/>
      <c r="I37" s="20">
        <f>D37*1.45180859108</f>
        <v>5137.340844223866</v>
      </c>
    </row>
    <row r="38" spans="1:9" ht="12.75">
      <c r="A38" s="88"/>
      <c r="B38" s="19"/>
      <c r="C38" s="61" t="s">
        <v>1292</v>
      </c>
      <c r="D38" s="37"/>
      <c r="E38" s="20"/>
      <c r="F38" s="20"/>
      <c r="G38" s="20"/>
      <c r="H38" s="20"/>
      <c r="I38" s="20"/>
    </row>
    <row r="39" spans="1:9" ht="12.75">
      <c r="A39" s="88"/>
      <c r="B39" s="19"/>
      <c r="C39" s="19" t="s">
        <v>669</v>
      </c>
      <c r="D39" s="37"/>
      <c r="E39" s="20"/>
      <c r="F39" s="20"/>
      <c r="G39" s="20"/>
      <c r="H39" s="20"/>
      <c r="I39" s="20"/>
    </row>
    <row r="40" spans="1:9" ht="12.75">
      <c r="A40" s="88"/>
      <c r="B40" s="19"/>
      <c r="C40" s="19" t="s">
        <v>557</v>
      </c>
      <c r="D40" s="37"/>
      <c r="E40" s="20"/>
      <c r="F40" s="20"/>
      <c r="G40" s="20"/>
      <c r="H40" s="20"/>
      <c r="I40" s="20"/>
    </row>
    <row r="41" spans="1:9" ht="12.75">
      <c r="A41" s="88"/>
      <c r="B41" s="19"/>
      <c r="C41" s="19" t="s">
        <v>154</v>
      </c>
      <c r="D41" s="37"/>
      <c r="E41" s="20"/>
      <c r="F41" s="20"/>
      <c r="G41" s="20"/>
      <c r="H41" s="20"/>
      <c r="I41" s="20"/>
    </row>
    <row r="42" spans="1:9" ht="12.75">
      <c r="A42" s="88"/>
      <c r="B42" s="19"/>
      <c r="C42" s="19" t="s">
        <v>559</v>
      </c>
      <c r="D42" s="37"/>
      <c r="E42" s="20"/>
      <c r="F42" s="20"/>
      <c r="G42" s="20"/>
      <c r="H42" s="20"/>
      <c r="I42" s="20"/>
    </row>
    <row r="43" spans="1:9" ht="12.75">
      <c r="A43" s="88" t="s">
        <v>1799</v>
      </c>
      <c r="B43" s="68" t="s">
        <v>1451</v>
      </c>
      <c r="C43" s="61" t="s">
        <v>158</v>
      </c>
      <c r="D43" s="37">
        <v>3538.58</v>
      </c>
      <c r="E43" s="20">
        <f>D43*1.45180859107</f>
        <v>5137.34084418848</v>
      </c>
      <c r="F43" s="20">
        <f>E43</f>
        <v>5137.34084418848</v>
      </c>
      <c r="G43" s="20"/>
      <c r="H43" s="20"/>
      <c r="I43" s="20">
        <f>D43*1.45180859108</f>
        <v>5137.340844223866</v>
      </c>
    </row>
    <row r="44" spans="1:9" ht="12.75">
      <c r="A44" s="88"/>
      <c r="B44" s="19"/>
      <c r="C44" s="61" t="s">
        <v>1292</v>
      </c>
      <c r="D44" s="37"/>
      <c r="E44" s="20"/>
      <c r="F44" s="20"/>
      <c r="G44" s="20"/>
      <c r="H44" s="20"/>
      <c r="I44" s="20"/>
    </row>
    <row r="45" spans="1:9" ht="12.75">
      <c r="A45" s="88"/>
      <c r="B45" s="19"/>
      <c r="C45" s="19" t="s">
        <v>669</v>
      </c>
      <c r="D45" s="37"/>
      <c r="E45" s="20"/>
      <c r="F45" s="20"/>
      <c r="G45" s="20"/>
      <c r="H45" s="20"/>
      <c r="I45" s="20"/>
    </row>
    <row r="46" spans="1:9" ht="12.75">
      <c r="A46" s="88"/>
      <c r="B46" s="19"/>
      <c r="C46" s="19" t="s">
        <v>557</v>
      </c>
      <c r="D46" s="37"/>
      <c r="E46" s="20"/>
      <c r="F46" s="20"/>
      <c r="G46" s="20"/>
      <c r="H46" s="20"/>
      <c r="I46" s="20"/>
    </row>
    <row r="47" spans="1:9" ht="12.75">
      <c r="A47" s="88"/>
      <c r="B47" s="19"/>
      <c r="C47" s="19" t="s">
        <v>154</v>
      </c>
      <c r="D47" s="37"/>
      <c r="E47" s="20"/>
      <c r="F47" s="20"/>
      <c r="G47" s="20"/>
      <c r="H47" s="20"/>
      <c r="I47" s="20"/>
    </row>
    <row r="48" spans="1:9" ht="12.75">
      <c r="A48" s="88"/>
      <c r="B48" s="19"/>
      <c r="C48" s="19" t="s">
        <v>559</v>
      </c>
      <c r="D48" s="37"/>
      <c r="E48" s="20"/>
      <c r="F48" s="20"/>
      <c r="G48" s="20"/>
      <c r="H48" s="20"/>
      <c r="I48" s="20"/>
    </row>
    <row r="49" spans="1:9" ht="12.75">
      <c r="A49" s="88" t="s">
        <v>1800</v>
      </c>
      <c r="B49" s="68" t="s">
        <v>315</v>
      </c>
      <c r="C49" s="61" t="s">
        <v>158</v>
      </c>
      <c r="D49" s="37">
        <v>6130.58</v>
      </c>
      <c r="E49" s="20">
        <f>D49*1.45180859107</f>
        <v>8900.428712241921</v>
      </c>
      <c r="F49" s="20">
        <f>E49</f>
        <v>8900.428712241921</v>
      </c>
      <c r="G49" s="20"/>
      <c r="H49" s="20"/>
      <c r="I49" s="20">
        <f>D49*1.45180859108</f>
        <v>8900.428712303226</v>
      </c>
    </row>
    <row r="50" spans="1:9" ht="12.75">
      <c r="A50" s="88"/>
      <c r="B50" s="19"/>
      <c r="C50" s="61" t="s">
        <v>1293</v>
      </c>
      <c r="D50" s="37"/>
      <c r="E50" s="20"/>
      <c r="F50" s="20"/>
      <c r="G50" s="20"/>
      <c r="H50" s="20"/>
      <c r="I50" s="20"/>
    </row>
    <row r="51" spans="1:9" ht="12.75">
      <c r="A51" s="88"/>
      <c r="B51" s="19"/>
      <c r="C51" s="19" t="s">
        <v>1294</v>
      </c>
      <c r="D51" s="37"/>
      <c r="E51" s="20"/>
      <c r="F51" s="20"/>
      <c r="G51" s="20"/>
      <c r="H51" s="20"/>
      <c r="I51" s="20"/>
    </row>
    <row r="52" spans="1:9" ht="12.75">
      <c r="A52" s="88"/>
      <c r="B52" s="19"/>
      <c r="C52" s="19" t="s">
        <v>669</v>
      </c>
      <c r="D52" s="37"/>
      <c r="E52" s="20"/>
      <c r="F52" s="20"/>
      <c r="G52" s="20"/>
      <c r="H52" s="20"/>
      <c r="I52" s="20"/>
    </row>
    <row r="53" spans="1:9" ht="12.75">
      <c r="A53" s="88"/>
      <c r="B53" s="19"/>
      <c r="C53" s="19" t="s">
        <v>557</v>
      </c>
      <c r="D53" s="37"/>
      <c r="E53" s="20"/>
      <c r="F53" s="20"/>
      <c r="G53" s="20"/>
      <c r="H53" s="20"/>
      <c r="I53" s="20"/>
    </row>
    <row r="54" spans="1:9" ht="12.75">
      <c r="A54" s="88"/>
      <c r="B54" s="19"/>
      <c r="C54" s="19" t="s">
        <v>154</v>
      </c>
      <c r="D54" s="37"/>
      <c r="E54" s="20"/>
      <c r="F54" s="20"/>
      <c r="G54" s="20"/>
      <c r="H54" s="20"/>
      <c r="I54" s="20"/>
    </row>
    <row r="55" spans="1:9" ht="12.75">
      <c r="A55" s="88"/>
      <c r="B55" s="19"/>
      <c r="C55" s="19" t="s">
        <v>559</v>
      </c>
      <c r="D55" s="37"/>
      <c r="E55" s="20"/>
      <c r="F55" s="20"/>
      <c r="G55" s="20"/>
      <c r="H55" s="20"/>
      <c r="I55" s="20"/>
    </row>
    <row r="56" spans="1:9" ht="12.75">
      <c r="A56" s="88"/>
      <c r="B56" s="19"/>
      <c r="C56" s="19"/>
      <c r="D56" s="37"/>
      <c r="E56" s="20"/>
      <c r="F56" s="20"/>
      <c r="G56" s="20"/>
      <c r="H56" s="20"/>
      <c r="I56" s="20"/>
    </row>
    <row r="57" spans="1:9" ht="12.75">
      <c r="A57" s="88" t="s">
        <v>1801</v>
      </c>
      <c r="B57" s="69" t="s">
        <v>55</v>
      </c>
      <c r="C57" s="61" t="s">
        <v>1295</v>
      </c>
      <c r="D57" s="37">
        <v>41.3</v>
      </c>
      <c r="E57" s="20">
        <f>D57*1.45180859107</f>
        <v>59.959694811191</v>
      </c>
      <c r="F57" s="20">
        <f>E57</f>
        <v>59.959694811191</v>
      </c>
      <c r="G57" s="20"/>
      <c r="H57" s="20"/>
      <c r="I57" s="20">
        <f>D57*1.45180859108</f>
        <v>59.959694811603995</v>
      </c>
    </row>
    <row r="58" spans="1:9" ht="12.75">
      <c r="A58" s="88"/>
      <c r="B58" s="19"/>
      <c r="C58" s="61" t="s">
        <v>669</v>
      </c>
      <c r="D58" s="37"/>
      <c r="E58" s="20"/>
      <c r="F58" s="20"/>
      <c r="G58" s="20"/>
      <c r="H58" s="20"/>
      <c r="I58" s="20"/>
    </row>
    <row r="59" spans="1:9" ht="12.75">
      <c r="A59" s="88"/>
      <c r="B59" s="19"/>
      <c r="C59" s="19" t="s">
        <v>557</v>
      </c>
      <c r="D59" s="37"/>
      <c r="E59" s="20"/>
      <c r="F59" s="20"/>
      <c r="G59" s="20"/>
      <c r="H59" s="20"/>
      <c r="I59" s="20"/>
    </row>
    <row r="60" spans="1:9" ht="12.75">
      <c r="A60" s="88"/>
      <c r="B60" s="19"/>
      <c r="C60" s="19" t="s">
        <v>154</v>
      </c>
      <c r="D60" s="37"/>
      <c r="E60" s="20"/>
      <c r="F60" s="20"/>
      <c r="G60" s="20"/>
      <c r="H60" s="20"/>
      <c r="I60" s="20"/>
    </row>
    <row r="61" spans="1:9" ht="12.75">
      <c r="A61" s="89"/>
      <c r="B61" s="21"/>
      <c r="C61" s="21" t="s">
        <v>559</v>
      </c>
      <c r="D61" s="38"/>
      <c r="E61" s="22"/>
      <c r="F61" s="48"/>
      <c r="G61" s="22"/>
      <c r="H61" s="22"/>
      <c r="I61" s="22"/>
    </row>
    <row r="62" spans="1:9" ht="12.75">
      <c r="A62" s="90"/>
      <c r="B62" s="9"/>
      <c r="C62" s="9"/>
      <c r="D62" s="6"/>
      <c r="E62" s="6"/>
      <c r="F62" s="7"/>
      <c r="G62" s="6"/>
      <c r="H62" s="6"/>
      <c r="I62" s="6"/>
    </row>
    <row r="63" spans="1:9" ht="12.75">
      <c r="A63" s="90"/>
      <c r="B63" s="9"/>
      <c r="C63" s="9"/>
      <c r="D63" s="6"/>
      <c r="E63" s="6"/>
      <c r="F63" s="7"/>
      <c r="G63" s="6"/>
      <c r="H63" s="6"/>
      <c r="I63" s="6"/>
    </row>
    <row r="64" spans="1:9" ht="12.75">
      <c r="A64" s="90"/>
      <c r="B64" s="9"/>
      <c r="C64" s="9"/>
      <c r="D64" s="6"/>
      <c r="E64" s="6"/>
      <c r="F64" s="7"/>
      <c r="G64" s="6"/>
      <c r="H64" s="6"/>
      <c r="I64" s="6"/>
    </row>
    <row r="65" spans="1:9" ht="12.75">
      <c r="A65" s="90"/>
      <c r="B65" s="70"/>
      <c r="C65" s="9" t="s">
        <v>316</v>
      </c>
      <c r="D65" s="6"/>
      <c r="E65" s="6"/>
      <c r="F65" s="7"/>
      <c r="G65" s="6"/>
      <c r="H65" s="6"/>
      <c r="I65" s="6"/>
    </row>
    <row r="66" spans="1:9" ht="12.75">
      <c r="A66" s="90"/>
      <c r="B66" s="9"/>
      <c r="C66" s="9"/>
      <c r="D66" s="6"/>
      <c r="E66" s="6"/>
      <c r="F66" s="7"/>
      <c r="G66" s="6"/>
      <c r="H66" s="6"/>
      <c r="I66" s="6"/>
    </row>
    <row r="67" spans="1:9" ht="12.75">
      <c r="A67" s="90"/>
      <c r="B67" s="9"/>
      <c r="C67" s="9"/>
      <c r="D67" s="6"/>
      <c r="E67" s="6"/>
      <c r="F67" s="7"/>
      <c r="G67" s="6"/>
      <c r="H67" s="6"/>
      <c r="I67" s="6"/>
    </row>
    <row r="68" spans="1:9" ht="12.75">
      <c r="A68" s="90"/>
      <c r="B68" s="9"/>
      <c r="C68" s="9"/>
      <c r="D68" s="6"/>
      <c r="E68" s="6"/>
      <c r="F68" s="7"/>
      <c r="G68" s="6"/>
      <c r="H68" s="6"/>
      <c r="I68" s="6"/>
    </row>
    <row r="69" spans="1:9" ht="12.75">
      <c r="A69" s="9"/>
      <c r="B69" s="9"/>
      <c r="C69" s="9"/>
      <c r="D69" s="6"/>
      <c r="E69" s="6"/>
      <c r="F69" s="7"/>
      <c r="G69" s="6"/>
      <c r="H69" s="6"/>
      <c r="I69" s="6"/>
    </row>
    <row r="70" spans="1:9" ht="12.75">
      <c r="A70" s="9"/>
      <c r="B70" s="9"/>
      <c r="C70" s="9"/>
      <c r="D70" s="6"/>
      <c r="E70" s="6"/>
      <c r="F70" s="7"/>
      <c r="G70" s="6"/>
      <c r="H70" s="6"/>
      <c r="I70" s="6"/>
    </row>
    <row r="71" spans="1:9" ht="12.75">
      <c r="A71" s="5" t="s">
        <v>537</v>
      </c>
      <c r="B71" s="5"/>
      <c r="C71" s="5"/>
      <c r="D71" s="6"/>
      <c r="E71" s="8" t="s">
        <v>423</v>
      </c>
      <c r="G71" s="6"/>
      <c r="I71" s="8"/>
    </row>
    <row r="72" spans="1:9" ht="12.75">
      <c r="A72" s="5" t="s">
        <v>538</v>
      </c>
      <c r="B72" s="5"/>
      <c r="C72" s="5"/>
      <c r="D72" s="6"/>
      <c r="E72" s="8" t="s">
        <v>539</v>
      </c>
      <c r="G72" s="6"/>
      <c r="I72" s="8"/>
    </row>
    <row r="73" spans="1:9" ht="12.75">
      <c r="A73" s="5" t="s">
        <v>540</v>
      </c>
      <c r="B73" s="5"/>
      <c r="C73" s="5"/>
      <c r="D73" s="6"/>
      <c r="E73" s="7"/>
      <c r="F73" s="7"/>
      <c r="G73" s="7"/>
      <c r="H73" s="6"/>
      <c r="I73" s="6"/>
    </row>
    <row r="74" spans="1:9" ht="20.25">
      <c r="A74" s="95" t="s">
        <v>415</v>
      </c>
      <c r="B74" s="95"/>
      <c r="C74" s="95"/>
      <c r="D74" s="95"/>
      <c r="E74" s="95"/>
      <c r="F74" s="95"/>
      <c r="G74" s="95"/>
      <c r="H74" s="95"/>
      <c r="I74" s="95"/>
    </row>
    <row r="75" spans="1:9" ht="12.75">
      <c r="A75" s="9"/>
      <c r="B75" s="9"/>
      <c r="C75" s="9"/>
      <c r="D75" s="6"/>
      <c r="E75" s="7"/>
      <c r="F75" s="7"/>
      <c r="G75" s="6"/>
      <c r="H75" s="7"/>
      <c r="I75" s="6"/>
    </row>
    <row r="76" spans="1:9" ht="12.75">
      <c r="A76" s="5"/>
      <c r="B76" s="9"/>
      <c r="C76" s="9"/>
      <c r="D76" s="6"/>
      <c r="E76" s="7"/>
      <c r="F76" s="7"/>
      <c r="G76" s="6"/>
      <c r="H76" s="7"/>
      <c r="I76" s="6"/>
    </row>
    <row r="77" spans="1:9" ht="12.75">
      <c r="A77" s="5" t="s">
        <v>541</v>
      </c>
      <c r="B77" s="5"/>
      <c r="C77" s="5"/>
      <c r="D77" s="5"/>
      <c r="E77" s="5"/>
      <c r="F77" s="5"/>
      <c r="G77" s="5"/>
      <c r="H77" s="7"/>
      <c r="I77" s="6"/>
    </row>
    <row r="78" spans="1:9" ht="12.75">
      <c r="A78" s="9"/>
      <c r="B78" s="9"/>
      <c r="C78" s="9"/>
      <c r="D78" s="6"/>
      <c r="E78" s="7"/>
      <c r="F78" s="7"/>
      <c r="G78" s="6"/>
      <c r="H78" s="7"/>
      <c r="I78" s="6"/>
    </row>
    <row r="79" spans="1:9" ht="12.75">
      <c r="A79" s="9"/>
      <c r="B79" s="9"/>
      <c r="C79" s="9"/>
      <c r="D79" s="6"/>
      <c r="E79" s="7"/>
      <c r="F79" s="7"/>
      <c r="G79" s="6"/>
      <c r="H79" s="7"/>
      <c r="I79" s="6"/>
    </row>
    <row r="80" spans="1:9" ht="12.75">
      <c r="A80" s="10"/>
      <c r="B80" s="10"/>
      <c r="C80" s="10"/>
      <c r="D80" s="10" t="s">
        <v>543</v>
      </c>
      <c r="E80" s="10" t="s">
        <v>542</v>
      </c>
      <c r="F80" s="10" t="s">
        <v>544</v>
      </c>
      <c r="G80" s="10" t="s">
        <v>1187</v>
      </c>
      <c r="H80" s="10" t="s">
        <v>633</v>
      </c>
      <c r="I80" s="10" t="s">
        <v>544</v>
      </c>
    </row>
    <row r="81" spans="1:9" ht="12.75">
      <c r="A81" s="11" t="s">
        <v>547</v>
      </c>
      <c r="B81" s="11" t="s">
        <v>548</v>
      </c>
      <c r="C81" s="11" t="s">
        <v>549</v>
      </c>
      <c r="D81" s="11" t="s">
        <v>550</v>
      </c>
      <c r="E81" s="11" t="s">
        <v>551</v>
      </c>
      <c r="F81" s="11" t="s">
        <v>424</v>
      </c>
      <c r="G81" s="11" t="s">
        <v>1188</v>
      </c>
      <c r="H81" s="11" t="s">
        <v>634</v>
      </c>
      <c r="I81" s="11" t="s">
        <v>424</v>
      </c>
    </row>
    <row r="82" spans="1:9" ht="12.75">
      <c r="A82" s="12"/>
      <c r="B82" s="12"/>
      <c r="C82" s="12"/>
      <c r="D82" s="12" t="s">
        <v>553</v>
      </c>
      <c r="E82" s="12">
        <v>2007</v>
      </c>
      <c r="F82" s="12">
        <v>2006</v>
      </c>
      <c r="G82" s="12">
        <v>2006</v>
      </c>
      <c r="H82" s="12"/>
      <c r="I82" s="12">
        <v>2007</v>
      </c>
    </row>
    <row r="83" spans="1:9" ht="12.75">
      <c r="A83" s="87" t="s">
        <v>1802</v>
      </c>
      <c r="B83" s="75" t="s">
        <v>68</v>
      </c>
      <c r="C83" s="60" t="s">
        <v>1295</v>
      </c>
      <c r="D83" s="36">
        <v>41.3</v>
      </c>
      <c r="E83" s="20">
        <f>D83*1.45180859107</f>
        <v>59.959694811191</v>
      </c>
      <c r="F83" s="20">
        <f>E83</f>
        <v>59.959694811191</v>
      </c>
      <c r="G83" s="20"/>
      <c r="H83" s="20"/>
      <c r="I83" s="20">
        <f>D83*1.45180859108</f>
        <v>59.959694811603995</v>
      </c>
    </row>
    <row r="84" spans="1:9" ht="12.75">
      <c r="A84" s="88"/>
      <c r="B84" s="19"/>
      <c r="C84" s="19" t="s">
        <v>669</v>
      </c>
      <c r="D84" s="37"/>
      <c r="E84" s="20"/>
      <c r="F84" s="20"/>
      <c r="G84" s="20"/>
      <c r="H84" s="20"/>
      <c r="I84" s="20"/>
    </row>
    <row r="85" spans="1:9" ht="12.75">
      <c r="A85" s="88"/>
      <c r="B85" s="19"/>
      <c r="C85" s="19" t="s">
        <v>557</v>
      </c>
      <c r="D85" s="37"/>
      <c r="E85" s="20"/>
      <c r="F85" s="20"/>
      <c r="G85" s="20"/>
      <c r="H85" s="20"/>
      <c r="I85" s="20"/>
    </row>
    <row r="86" spans="1:9" ht="12.75">
      <c r="A86" s="88"/>
      <c r="B86" s="19"/>
      <c r="C86" s="19" t="s">
        <v>154</v>
      </c>
      <c r="D86" s="37"/>
      <c r="E86" s="20"/>
      <c r="F86" s="20"/>
      <c r="G86" s="20"/>
      <c r="H86" s="20"/>
      <c r="I86" s="20"/>
    </row>
    <row r="87" spans="1:9" ht="12.75">
      <c r="A87" s="88"/>
      <c r="B87" s="19"/>
      <c r="C87" s="19" t="s">
        <v>559</v>
      </c>
      <c r="D87" s="37"/>
      <c r="E87" s="20"/>
      <c r="F87" s="20"/>
      <c r="G87" s="20"/>
      <c r="H87" s="20"/>
      <c r="I87" s="20"/>
    </row>
    <row r="88" spans="1:9" ht="12.75">
      <c r="A88" s="88" t="s">
        <v>1803</v>
      </c>
      <c r="B88" s="68" t="s">
        <v>318</v>
      </c>
      <c r="C88" s="61" t="s">
        <v>1296</v>
      </c>
      <c r="D88" s="37">
        <v>1847.29</v>
      </c>
      <c r="E88" s="20">
        <f>D88*1.45180859107</f>
        <v>2681.9114921977</v>
      </c>
      <c r="F88" s="20">
        <f>E88</f>
        <v>2681.9114921977</v>
      </c>
      <c r="G88" s="20"/>
      <c r="H88" s="20"/>
      <c r="I88" s="20">
        <f>D88*1.45180859108</f>
        <v>2681.9114922161734</v>
      </c>
    </row>
    <row r="89" spans="1:9" ht="12.75">
      <c r="A89" s="88"/>
      <c r="B89" s="19"/>
      <c r="C89" s="19" t="s">
        <v>1297</v>
      </c>
      <c r="D89" s="37"/>
      <c r="E89" s="20"/>
      <c r="F89" s="20"/>
      <c r="G89" s="20"/>
      <c r="H89" s="20"/>
      <c r="I89" s="20"/>
    </row>
    <row r="90" spans="1:9" ht="12.75">
      <c r="A90" s="88"/>
      <c r="B90" s="19"/>
      <c r="C90" s="19" t="s">
        <v>669</v>
      </c>
      <c r="D90" s="37"/>
      <c r="E90" s="20"/>
      <c r="F90" s="20"/>
      <c r="G90" s="20"/>
      <c r="H90" s="20"/>
      <c r="I90" s="20"/>
    </row>
    <row r="91" spans="1:9" ht="12.75">
      <c r="A91" s="88"/>
      <c r="B91" s="19"/>
      <c r="C91" s="19" t="s">
        <v>557</v>
      </c>
      <c r="D91" s="37"/>
      <c r="E91" s="20"/>
      <c r="F91" s="20"/>
      <c r="G91" s="20"/>
      <c r="H91" s="20"/>
      <c r="I91" s="20"/>
    </row>
    <row r="92" spans="1:9" ht="12.75">
      <c r="A92" s="88"/>
      <c r="B92" s="19"/>
      <c r="C92" s="19" t="s">
        <v>154</v>
      </c>
      <c r="D92" s="37"/>
      <c r="E92" s="20"/>
      <c r="F92" s="20"/>
      <c r="G92" s="20"/>
      <c r="H92" s="20"/>
      <c r="I92" s="20"/>
    </row>
    <row r="93" spans="1:9" ht="12.75">
      <c r="A93" s="88"/>
      <c r="B93" s="19"/>
      <c r="C93" s="19" t="s">
        <v>559</v>
      </c>
      <c r="D93" s="37"/>
      <c r="E93" s="20"/>
      <c r="F93" s="20"/>
      <c r="G93" s="20"/>
      <c r="H93" s="20"/>
      <c r="I93" s="20"/>
    </row>
    <row r="94" spans="1:9" ht="12.75">
      <c r="A94" s="88" t="s">
        <v>1804</v>
      </c>
      <c r="B94" t="s">
        <v>319</v>
      </c>
      <c r="C94" s="61" t="s">
        <v>1296</v>
      </c>
      <c r="D94" s="37">
        <v>1847.29</v>
      </c>
      <c r="E94" s="20">
        <f>D94*1.45180859107</f>
        <v>2681.9114921977</v>
      </c>
      <c r="F94" s="20">
        <f>E94</f>
        <v>2681.9114921977</v>
      </c>
      <c r="G94" s="20"/>
      <c r="H94" s="20"/>
      <c r="I94" s="20">
        <f>D94*1.45180859108</f>
        <v>2681.9114922161734</v>
      </c>
    </row>
    <row r="95" spans="1:9" ht="12.75">
      <c r="A95" s="88"/>
      <c r="B95" s="19"/>
      <c r="C95" s="19" t="s">
        <v>1297</v>
      </c>
      <c r="D95" s="37"/>
      <c r="E95" s="20"/>
      <c r="F95" s="20"/>
      <c r="G95" s="20"/>
      <c r="H95" s="20"/>
      <c r="I95" s="20"/>
    </row>
    <row r="96" spans="1:9" ht="12.75">
      <c r="A96" s="88"/>
      <c r="B96" s="19"/>
      <c r="C96" s="19" t="s">
        <v>669</v>
      </c>
      <c r="D96" s="37"/>
      <c r="E96" s="20"/>
      <c r="F96" s="20"/>
      <c r="G96" s="20"/>
      <c r="H96" s="20"/>
      <c r="I96" s="20"/>
    </row>
    <row r="97" spans="1:9" ht="12.75">
      <c r="A97" s="88"/>
      <c r="B97" s="19"/>
      <c r="C97" s="19" t="s">
        <v>557</v>
      </c>
      <c r="D97" s="37"/>
      <c r="E97" s="20"/>
      <c r="F97" s="20"/>
      <c r="G97" s="20"/>
      <c r="H97" s="20"/>
      <c r="I97" s="20"/>
    </row>
    <row r="98" spans="1:9" ht="12.75">
      <c r="A98" s="88"/>
      <c r="B98" s="19"/>
      <c r="C98" s="19" t="s">
        <v>154</v>
      </c>
      <c r="D98" s="37"/>
      <c r="E98" s="20"/>
      <c r="F98" s="20"/>
      <c r="G98" s="20"/>
      <c r="H98" s="20"/>
      <c r="I98" s="20"/>
    </row>
    <row r="99" spans="1:9" ht="12.75">
      <c r="A99" s="88"/>
      <c r="B99" s="19"/>
      <c r="C99" s="19" t="s">
        <v>559</v>
      </c>
      <c r="D99" s="37"/>
      <c r="E99" s="20"/>
      <c r="F99" s="20"/>
      <c r="G99" s="20"/>
      <c r="H99" s="20"/>
      <c r="I99" s="20"/>
    </row>
    <row r="100" spans="1:9" ht="12.75">
      <c r="A100" s="88" t="s">
        <v>1805</v>
      </c>
      <c r="B100" s="69" t="s">
        <v>68</v>
      </c>
      <c r="C100" s="61" t="s">
        <v>1298</v>
      </c>
      <c r="D100" s="37">
        <v>43.2</v>
      </c>
      <c r="E100" s="20">
        <f>D100*1.45180859107</f>
        <v>62.71813113422401</v>
      </c>
      <c r="F100" s="20">
        <f>E100</f>
        <v>62.71813113422401</v>
      </c>
      <c r="G100" s="20"/>
      <c r="H100" s="20"/>
      <c r="I100" s="20">
        <f>D100*1.45180859108</f>
        <v>62.718131134656005</v>
      </c>
    </row>
    <row r="101" spans="1:9" ht="12.75">
      <c r="A101" s="88"/>
      <c r="B101" s="19"/>
      <c r="C101" s="19" t="s">
        <v>1299</v>
      </c>
      <c r="D101" s="37"/>
      <c r="E101" s="20"/>
      <c r="F101" s="20"/>
      <c r="G101" s="20"/>
      <c r="H101" s="20"/>
      <c r="I101" s="20"/>
    </row>
    <row r="102" spans="1:9" ht="12.75">
      <c r="A102" s="88"/>
      <c r="B102" s="19"/>
      <c r="C102" s="19" t="s">
        <v>669</v>
      </c>
      <c r="D102" s="37"/>
      <c r="E102" s="20"/>
      <c r="F102" s="20"/>
      <c r="G102" s="20"/>
      <c r="H102" s="20"/>
      <c r="I102" s="20"/>
    </row>
    <row r="103" spans="1:9" ht="12.75">
      <c r="A103" s="88"/>
      <c r="B103" s="19"/>
      <c r="C103" s="19" t="s">
        <v>557</v>
      </c>
      <c r="D103" s="37"/>
      <c r="E103" s="20"/>
      <c r="F103" s="20"/>
      <c r="G103" s="20"/>
      <c r="H103" s="20"/>
      <c r="I103" s="20"/>
    </row>
    <row r="104" spans="1:9" ht="12.75">
      <c r="A104" s="88"/>
      <c r="B104" s="19"/>
      <c r="C104" s="19" t="s">
        <v>154</v>
      </c>
      <c r="D104" s="37"/>
      <c r="E104" s="20"/>
      <c r="F104" s="20"/>
      <c r="G104" s="20"/>
      <c r="H104" s="20"/>
      <c r="I104" s="20"/>
    </row>
    <row r="105" spans="1:9" ht="12.75">
      <c r="A105" s="88"/>
      <c r="B105" s="19"/>
      <c r="C105" s="19" t="s">
        <v>559</v>
      </c>
      <c r="D105" s="37"/>
      <c r="E105" s="20"/>
      <c r="F105" s="20"/>
      <c r="G105" s="20"/>
      <c r="H105" s="20"/>
      <c r="I105" s="20"/>
    </row>
    <row r="106" spans="1:9" ht="12.75">
      <c r="A106" s="88" t="s">
        <v>1806</v>
      </c>
      <c r="B106" s="69" t="s">
        <v>68</v>
      </c>
      <c r="C106" s="61" t="s">
        <v>1298</v>
      </c>
      <c r="D106" s="37">
        <v>43.2</v>
      </c>
      <c r="E106" s="20">
        <f>D106*1.45180859107</f>
        <v>62.71813113422401</v>
      </c>
      <c r="F106" s="20">
        <f>E106</f>
        <v>62.71813113422401</v>
      </c>
      <c r="G106" s="20"/>
      <c r="H106" s="20"/>
      <c r="I106" s="20">
        <f>D106*1.45180859108</f>
        <v>62.718131134656005</v>
      </c>
    </row>
    <row r="107" spans="1:9" ht="12.75">
      <c r="A107" s="88"/>
      <c r="B107" s="19"/>
      <c r="C107" s="19" t="s">
        <v>1299</v>
      </c>
      <c r="D107" s="37"/>
      <c r="E107" s="20"/>
      <c r="F107" s="20"/>
      <c r="G107" s="20"/>
      <c r="H107" s="20"/>
      <c r="I107" s="20"/>
    </row>
    <row r="108" spans="1:9" ht="12.75">
      <c r="A108" s="88"/>
      <c r="B108" s="19"/>
      <c r="C108" s="19" t="s">
        <v>669</v>
      </c>
      <c r="D108" s="37"/>
      <c r="E108" s="20"/>
      <c r="F108" s="20"/>
      <c r="G108" s="20"/>
      <c r="H108" s="20"/>
      <c r="I108" s="20"/>
    </row>
    <row r="109" spans="1:9" ht="12.75">
      <c r="A109" s="88"/>
      <c r="B109" s="19"/>
      <c r="C109" s="19" t="s">
        <v>557</v>
      </c>
      <c r="D109" s="37"/>
      <c r="E109" s="20"/>
      <c r="F109" s="20"/>
      <c r="G109" s="20"/>
      <c r="H109" s="20"/>
      <c r="I109" s="20"/>
    </row>
    <row r="110" spans="1:9" ht="12.75">
      <c r="A110" s="88"/>
      <c r="B110" s="19"/>
      <c r="C110" s="19" t="s">
        <v>154</v>
      </c>
      <c r="D110" s="37"/>
      <c r="E110" s="20"/>
      <c r="F110" s="20"/>
      <c r="G110" s="20"/>
      <c r="H110" s="20"/>
      <c r="I110" s="20"/>
    </row>
    <row r="111" spans="1:9" ht="12.75">
      <c r="A111" s="88"/>
      <c r="B111" s="19"/>
      <c r="C111" s="19" t="s">
        <v>559</v>
      </c>
      <c r="D111" s="37"/>
      <c r="E111" s="20"/>
      <c r="F111" s="20"/>
      <c r="G111" s="20"/>
      <c r="H111" s="20"/>
      <c r="I111" s="20"/>
    </row>
    <row r="112" spans="1:9" ht="12.75">
      <c r="A112" s="88" t="s">
        <v>1807</v>
      </c>
      <c r="B112" s="71" t="s">
        <v>320</v>
      </c>
      <c r="C112" s="61" t="s">
        <v>1300</v>
      </c>
      <c r="D112" s="37">
        <v>7690</v>
      </c>
      <c r="E112" s="20">
        <f>D112*1.45180859107</f>
        <v>11164.4080653283</v>
      </c>
      <c r="F112" s="20">
        <f>E112</f>
        <v>11164.4080653283</v>
      </c>
      <c r="G112" s="20"/>
      <c r="H112" s="20"/>
      <c r="I112" s="20">
        <f>D112*1.45180859108</f>
        <v>11164.4080654052</v>
      </c>
    </row>
    <row r="113" spans="1:9" ht="12.75">
      <c r="A113" s="88"/>
      <c r="B113" s="19"/>
      <c r="C113" s="61" t="s">
        <v>1301</v>
      </c>
      <c r="D113" s="37"/>
      <c r="E113" s="20"/>
      <c r="F113" s="20"/>
      <c r="G113" s="20"/>
      <c r="H113" s="20"/>
      <c r="I113" s="20"/>
    </row>
    <row r="114" spans="1:9" ht="12.75">
      <c r="A114" s="88"/>
      <c r="B114" s="19"/>
      <c r="C114" s="19" t="s">
        <v>1767</v>
      </c>
      <c r="D114" s="37"/>
      <c r="E114" s="20"/>
      <c r="F114" s="20"/>
      <c r="G114" s="20"/>
      <c r="H114" s="20"/>
      <c r="I114" s="20"/>
    </row>
    <row r="115" spans="1:9" ht="12.75">
      <c r="A115" s="88"/>
      <c r="B115" s="19"/>
      <c r="C115" s="19" t="s">
        <v>557</v>
      </c>
      <c r="D115" s="37"/>
      <c r="E115" s="20"/>
      <c r="F115" s="20"/>
      <c r="G115" s="20"/>
      <c r="H115" s="20"/>
      <c r="I115" s="20"/>
    </row>
    <row r="116" spans="1:9" ht="12.75">
      <c r="A116" s="88"/>
      <c r="B116" s="19"/>
      <c r="C116" s="19" t="s">
        <v>1302</v>
      </c>
      <c r="D116" s="37"/>
      <c r="E116" s="20"/>
      <c r="F116" s="20"/>
      <c r="G116" s="20"/>
      <c r="H116" s="20"/>
      <c r="I116" s="20"/>
    </row>
    <row r="117" spans="1:9" ht="12.75">
      <c r="A117" s="88"/>
      <c r="B117" s="19"/>
      <c r="C117" s="19" t="s">
        <v>559</v>
      </c>
      <c r="D117" s="37"/>
      <c r="E117" s="20"/>
      <c r="F117" s="20"/>
      <c r="G117" s="20"/>
      <c r="H117" s="20"/>
      <c r="I117" s="20"/>
    </row>
    <row r="118" spans="1:9" ht="12.75">
      <c r="A118" s="88" t="s">
        <v>1808</v>
      </c>
      <c r="B118" s="69" t="s">
        <v>68</v>
      </c>
      <c r="C118" s="61" t="s">
        <v>1303</v>
      </c>
      <c r="D118" s="37">
        <v>141.6</v>
      </c>
      <c r="E118" s="20">
        <f>D118*1.45180859107</f>
        <v>205.576096495512</v>
      </c>
      <c r="F118" s="20">
        <f>E118</f>
        <v>205.576096495512</v>
      </c>
      <c r="G118" s="20"/>
      <c r="H118" s="20"/>
      <c r="I118" s="20">
        <f>D118*1.45180859108</f>
        <v>205.576096496928</v>
      </c>
    </row>
    <row r="119" spans="1:9" ht="12.75">
      <c r="A119" s="88"/>
      <c r="B119" s="19"/>
      <c r="C119" s="19" t="s">
        <v>1304</v>
      </c>
      <c r="D119" s="37"/>
      <c r="E119" s="20"/>
      <c r="F119" s="20"/>
      <c r="G119" s="20"/>
      <c r="H119" s="20"/>
      <c r="I119" s="20"/>
    </row>
    <row r="120" spans="1:9" ht="12.75">
      <c r="A120" s="88"/>
      <c r="B120" s="19"/>
      <c r="C120" s="19" t="s">
        <v>669</v>
      </c>
      <c r="D120" s="37"/>
      <c r="E120" s="20"/>
      <c r="F120" s="20"/>
      <c r="G120" s="20"/>
      <c r="H120" s="20"/>
      <c r="I120" s="20"/>
    </row>
    <row r="121" spans="1:9" ht="12.75">
      <c r="A121" s="88"/>
      <c r="B121" s="19"/>
      <c r="C121" s="19" t="s">
        <v>557</v>
      </c>
      <c r="D121" s="37"/>
      <c r="E121" s="20"/>
      <c r="F121" s="20"/>
      <c r="G121" s="20"/>
      <c r="H121" s="20"/>
      <c r="I121" s="20"/>
    </row>
    <row r="122" spans="1:9" ht="12.75">
      <c r="A122" s="88"/>
      <c r="B122" s="19"/>
      <c r="C122" s="19" t="s">
        <v>154</v>
      </c>
      <c r="D122" s="37"/>
      <c r="E122" s="20"/>
      <c r="F122" s="20"/>
      <c r="G122" s="20"/>
      <c r="H122" s="20"/>
      <c r="I122" s="20"/>
    </row>
    <row r="123" spans="1:9" ht="12.75">
      <c r="A123" s="88"/>
      <c r="B123" s="19"/>
      <c r="C123" s="19" t="s">
        <v>559</v>
      </c>
      <c r="D123" s="37"/>
      <c r="E123" s="20"/>
      <c r="F123" s="20"/>
      <c r="G123" s="20"/>
      <c r="H123" s="20"/>
      <c r="I123" s="20"/>
    </row>
    <row r="124" spans="1:9" ht="12.75">
      <c r="A124" s="88"/>
      <c r="B124" s="19"/>
      <c r="C124" s="19"/>
      <c r="D124" s="37"/>
      <c r="E124" s="20"/>
      <c r="F124" s="20"/>
      <c r="G124" s="20"/>
      <c r="H124" s="20"/>
      <c r="I124" s="20"/>
    </row>
    <row r="125" spans="1:9" ht="12.75">
      <c r="A125" s="88" t="s">
        <v>1809</v>
      </c>
      <c r="B125" s="69" t="s">
        <v>68</v>
      </c>
      <c r="C125" s="61" t="s">
        <v>1303</v>
      </c>
      <c r="D125" s="37">
        <v>141.6</v>
      </c>
      <c r="E125" s="20">
        <f>D125*1.45180859107</f>
        <v>205.576096495512</v>
      </c>
      <c r="F125" s="20">
        <f>E125</f>
        <v>205.576096495512</v>
      </c>
      <c r="G125" s="20"/>
      <c r="H125" s="20"/>
      <c r="I125" s="20">
        <f>D125*1.45180859108</f>
        <v>205.576096496928</v>
      </c>
    </row>
    <row r="126" spans="1:9" ht="12.75">
      <c r="A126" s="88"/>
      <c r="B126" s="19"/>
      <c r="C126" s="19" t="s">
        <v>1304</v>
      </c>
      <c r="D126" s="37"/>
      <c r="E126" s="20"/>
      <c r="F126" s="20"/>
      <c r="G126" s="20"/>
      <c r="H126" s="20"/>
      <c r="I126" s="20"/>
    </row>
    <row r="127" spans="1:9" ht="12.75">
      <c r="A127" s="88"/>
      <c r="B127" s="19"/>
      <c r="C127" s="19" t="s">
        <v>669</v>
      </c>
      <c r="D127" s="37"/>
      <c r="E127" s="20"/>
      <c r="F127" s="20"/>
      <c r="G127" s="20"/>
      <c r="H127" s="20"/>
      <c r="I127" s="20"/>
    </row>
    <row r="128" spans="1:9" ht="12.75">
      <c r="A128" s="88"/>
      <c r="B128" s="19"/>
      <c r="C128" s="19" t="s">
        <v>557</v>
      </c>
      <c r="D128" s="37"/>
      <c r="E128" s="20"/>
      <c r="F128" s="20"/>
      <c r="G128" s="20"/>
      <c r="H128" s="20"/>
      <c r="I128" s="20"/>
    </row>
    <row r="129" spans="1:9" ht="12.75">
      <c r="A129" s="88"/>
      <c r="B129" s="19"/>
      <c r="C129" s="19" t="s">
        <v>154</v>
      </c>
      <c r="D129" s="37"/>
      <c r="E129" s="20"/>
      <c r="F129" s="20"/>
      <c r="G129" s="20"/>
      <c r="H129" s="20"/>
      <c r="I129" s="20"/>
    </row>
    <row r="130" spans="1:9" ht="12.75">
      <c r="A130" s="88"/>
      <c r="B130" s="19"/>
      <c r="C130" s="19" t="s">
        <v>559</v>
      </c>
      <c r="D130" s="37"/>
      <c r="E130" s="20"/>
      <c r="F130" s="20"/>
      <c r="G130" s="20"/>
      <c r="H130" s="20"/>
      <c r="I130" s="20"/>
    </row>
    <row r="131" spans="1:9" ht="12.75">
      <c r="A131" s="88" t="s">
        <v>1810</v>
      </c>
      <c r="B131" s="69" t="s">
        <v>68</v>
      </c>
      <c r="C131" s="61" t="s">
        <v>1305</v>
      </c>
      <c r="D131" s="37">
        <v>156.11</v>
      </c>
      <c r="E131" s="20">
        <f>D131*1.45180859107</f>
        <v>226.64183915193772</v>
      </c>
      <c r="F131" s="20">
        <f>E131</f>
        <v>226.64183915193772</v>
      </c>
      <c r="G131" s="20"/>
      <c r="H131" s="20"/>
      <c r="I131" s="20">
        <f>D131*1.45180859108</f>
        <v>226.64183915349884</v>
      </c>
    </row>
    <row r="132" spans="1:9" ht="12.75">
      <c r="A132" s="88"/>
      <c r="B132" s="19"/>
      <c r="C132" s="19" t="s">
        <v>1306</v>
      </c>
      <c r="D132" s="37"/>
      <c r="E132" s="20"/>
      <c r="F132" s="20"/>
      <c r="G132" s="20"/>
      <c r="H132" s="20"/>
      <c r="I132" s="20"/>
    </row>
    <row r="133" spans="1:9" ht="12.75">
      <c r="A133" s="88"/>
      <c r="B133" s="19"/>
      <c r="C133" s="19" t="s">
        <v>669</v>
      </c>
      <c r="D133" s="37"/>
      <c r="E133" s="20"/>
      <c r="F133" s="20"/>
      <c r="G133" s="20"/>
      <c r="H133" s="20"/>
      <c r="I133" s="20"/>
    </row>
    <row r="134" spans="1:9" ht="12.75">
      <c r="A134" s="88"/>
      <c r="B134" s="19"/>
      <c r="C134" s="19" t="s">
        <v>557</v>
      </c>
      <c r="D134" s="37"/>
      <c r="E134" s="20"/>
      <c r="F134" s="20"/>
      <c r="G134" s="20"/>
      <c r="H134" s="20"/>
      <c r="I134" s="20"/>
    </row>
    <row r="135" spans="1:9" ht="12.75">
      <c r="A135" s="88"/>
      <c r="B135" s="19"/>
      <c r="C135" s="19" t="s">
        <v>154</v>
      </c>
      <c r="D135" s="37"/>
      <c r="E135" s="20"/>
      <c r="F135" s="39"/>
      <c r="G135" s="20"/>
      <c r="H135" s="20"/>
      <c r="I135" s="20"/>
    </row>
    <row r="136" spans="1:9" ht="12.75">
      <c r="A136" s="89"/>
      <c r="B136" s="21"/>
      <c r="C136" s="21" t="s">
        <v>559</v>
      </c>
      <c r="D136" s="38"/>
      <c r="E136" s="20"/>
      <c r="F136" s="39"/>
      <c r="G136" s="20"/>
      <c r="H136" s="20"/>
      <c r="I136" s="20"/>
    </row>
    <row r="137" spans="1:9" ht="12.75">
      <c r="A137" s="90"/>
      <c r="B137" s="9"/>
      <c r="C137" s="9"/>
      <c r="D137" s="6"/>
      <c r="E137" s="33"/>
      <c r="F137" s="40"/>
      <c r="G137" s="33"/>
      <c r="H137" s="33"/>
      <c r="I137" s="33"/>
    </row>
    <row r="138" spans="1:9" ht="12.75">
      <c r="A138" s="90"/>
      <c r="B138" s="70"/>
      <c r="C138" s="9" t="s">
        <v>317</v>
      </c>
      <c r="D138" s="6"/>
      <c r="E138" s="6"/>
      <c r="F138" s="7"/>
      <c r="G138" s="6"/>
      <c r="H138" s="6"/>
      <c r="I138" s="6"/>
    </row>
    <row r="139" spans="1:9" ht="12.75">
      <c r="A139" s="90"/>
      <c r="B139" s="9"/>
      <c r="C139" s="9"/>
      <c r="D139" s="6"/>
      <c r="E139" s="6"/>
      <c r="F139" s="7"/>
      <c r="G139" s="6"/>
      <c r="H139" s="6"/>
      <c r="I139" s="6"/>
    </row>
    <row r="140" spans="1:9" ht="12.75">
      <c r="A140" s="9"/>
      <c r="B140" s="9"/>
      <c r="C140" s="9"/>
      <c r="D140" s="6"/>
      <c r="E140" s="6"/>
      <c r="F140" s="7"/>
      <c r="G140" s="6"/>
      <c r="H140" s="6"/>
      <c r="I140" s="6"/>
    </row>
    <row r="141" spans="1:9" ht="12.75">
      <c r="A141" s="9"/>
      <c r="B141" s="9"/>
      <c r="C141" s="9"/>
      <c r="D141" s="6"/>
      <c r="E141" s="6"/>
      <c r="F141" s="7"/>
      <c r="G141" s="6"/>
      <c r="H141" s="6"/>
      <c r="I141" s="6"/>
    </row>
    <row r="142" spans="1:9" ht="12.75">
      <c r="A142" s="5" t="s">
        <v>537</v>
      </c>
      <c r="B142" s="5"/>
      <c r="C142" s="5"/>
      <c r="D142" s="6"/>
      <c r="E142" s="8" t="s">
        <v>423</v>
      </c>
      <c r="G142" s="6"/>
      <c r="I142" s="8"/>
    </row>
    <row r="143" spans="1:9" ht="12.75">
      <c r="A143" s="5" t="s">
        <v>538</v>
      </c>
      <c r="B143" s="5"/>
      <c r="C143" s="5"/>
      <c r="D143" s="6"/>
      <c r="E143" s="8" t="s">
        <v>539</v>
      </c>
      <c r="G143" s="6"/>
      <c r="I143" s="8"/>
    </row>
    <row r="144" spans="1:9" ht="12.75">
      <c r="A144" s="5" t="s">
        <v>540</v>
      </c>
      <c r="B144" s="5"/>
      <c r="C144" s="5"/>
      <c r="D144" s="6"/>
      <c r="E144" s="7"/>
      <c r="F144" s="7"/>
      <c r="G144" s="7"/>
      <c r="H144" s="6"/>
      <c r="I144" s="6"/>
    </row>
    <row r="145" spans="1:9" ht="20.25">
      <c r="A145" s="95" t="s">
        <v>415</v>
      </c>
      <c r="B145" s="95"/>
      <c r="C145" s="95"/>
      <c r="D145" s="95"/>
      <c r="E145" s="95"/>
      <c r="F145" s="95"/>
      <c r="G145" s="95"/>
      <c r="H145" s="95"/>
      <c r="I145" s="95"/>
    </row>
    <row r="146" spans="1:9" ht="12.75">
      <c r="A146" s="9"/>
      <c r="B146" s="9"/>
      <c r="C146" s="9"/>
      <c r="D146" s="6"/>
      <c r="E146" s="7"/>
      <c r="F146" s="7"/>
      <c r="G146" s="6"/>
      <c r="H146" s="7"/>
      <c r="I146" s="6"/>
    </row>
    <row r="147" spans="1:9" ht="12.75">
      <c r="A147" s="5"/>
      <c r="B147" s="9"/>
      <c r="C147" s="9"/>
      <c r="D147" s="6"/>
      <c r="E147" s="7"/>
      <c r="F147" s="7"/>
      <c r="G147" s="6"/>
      <c r="H147" s="7"/>
      <c r="I147" s="6"/>
    </row>
    <row r="148" spans="1:9" ht="12.75">
      <c r="A148" s="5" t="s">
        <v>541</v>
      </c>
      <c r="B148" s="5"/>
      <c r="C148" s="5"/>
      <c r="D148" s="5"/>
      <c r="E148" s="5"/>
      <c r="F148" s="5"/>
      <c r="G148" s="5"/>
      <c r="H148" s="7"/>
      <c r="I148" s="6"/>
    </row>
    <row r="149" spans="1:9" ht="12.75">
      <c r="A149" s="9"/>
      <c r="B149" s="9"/>
      <c r="C149" s="9"/>
      <c r="D149" s="6"/>
      <c r="E149" s="7"/>
      <c r="F149" s="7"/>
      <c r="G149" s="6"/>
      <c r="H149" s="7"/>
      <c r="I149" s="6"/>
    </row>
    <row r="150" spans="1:9" ht="12.75">
      <c r="A150" s="9"/>
      <c r="B150" s="9"/>
      <c r="C150" s="9"/>
      <c r="D150" s="6"/>
      <c r="E150" s="7"/>
      <c r="F150" s="7"/>
      <c r="G150" s="6"/>
      <c r="H150" s="7"/>
      <c r="I150" s="6"/>
    </row>
    <row r="151" spans="1:9" ht="12.75">
      <c r="A151" s="10"/>
      <c r="B151" s="10"/>
      <c r="C151" s="10"/>
      <c r="D151" s="10" t="s">
        <v>543</v>
      </c>
      <c r="E151" s="10" t="s">
        <v>542</v>
      </c>
      <c r="F151" s="10" t="s">
        <v>544</v>
      </c>
      <c r="G151" s="10" t="s">
        <v>1187</v>
      </c>
      <c r="H151" s="10" t="s">
        <v>633</v>
      </c>
      <c r="I151" s="10" t="s">
        <v>544</v>
      </c>
    </row>
    <row r="152" spans="1:9" ht="12.75">
      <c r="A152" s="11" t="s">
        <v>547</v>
      </c>
      <c r="B152" s="11" t="s">
        <v>548</v>
      </c>
      <c r="C152" s="11" t="s">
        <v>549</v>
      </c>
      <c r="D152" s="11" t="s">
        <v>550</v>
      </c>
      <c r="E152" s="11" t="s">
        <v>551</v>
      </c>
      <c r="F152" s="11" t="s">
        <v>424</v>
      </c>
      <c r="G152" s="11" t="s">
        <v>1188</v>
      </c>
      <c r="H152" s="11" t="s">
        <v>634</v>
      </c>
      <c r="I152" s="11" t="s">
        <v>424</v>
      </c>
    </row>
    <row r="153" spans="1:9" ht="12.75">
      <c r="A153" s="12"/>
      <c r="B153" s="12"/>
      <c r="C153" s="12"/>
      <c r="D153" s="12" t="s">
        <v>553</v>
      </c>
      <c r="E153" s="12">
        <v>2007</v>
      </c>
      <c r="F153" s="12">
        <v>2006</v>
      </c>
      <c r="G153" s="12">
        <v>2006</v>
      </c>
      <c r="H153" s="12"/>
      <c r="I153" s="12">
        <v>2007</v>
      </c>
    </row>
    <row r="154" spans="1:9" ht="12.75">
      <c r="A154" s="87" t="s">
        <v>1811</v>
      </c>
      <c r="B154" s="69" t="s">
        <v>68</v>
      </c>
      <c r="C154" s="60" t="s">
        <v>1305</v>
      </c>
      <c r="D154" s="36">
        <v>156.11</v>
      </c>
      <c r="E154" s="20">
        <f>D154*1.45180859107</f>
        <v>226.64183915193772</v>
      </c>
      <c r="F154" s="20">
        <f>E154</f>
        <v>226.64183915193772</v>
      </c>
      <c r="G154" s="20"/>
      <c r="H154" s="20"/>
      <c r="I154" s="20">
        <f>D154*1.45180859108</f>
        <v>226.64183915349884</v>
      </c>
    </row>
    <row r="155" spans="1:9" ht="12.75">
      <c r="A155" s="88"/>
      <c r="B155" s="19"/>
      <c r="C155" s="19" t="s">
        <v>1306</v>
      </c>
      <c r="D155" s="37"/>
      <c r="E155" s="20"/>
      <c r="F155" s="20"/>
      <c r="G155" s="20"/>
      <c r="H155" s="20"/>
      <c r="I155" s="20"/>
    </row>
    <row r="156" spans="1:9" ht="12.75">
      <c r="A156" s="88"/>
      <c r="B156" s="19"/>
      <c r="C156" s="19" t="s">
        <v>669</v>
      </c>
      <c r="D156" s="37"/>
      <c r="E156" s="20"/>
      <c r="F156" s="20"/>
      <c r="G156" s="20"/>
      <c r="H156" s="20"/>
      <c r="I156" s="20"/>
    </row>
    <row r="157" spans="1:9" ht="12.75">
      <c r="A157" s="88"/>
      <c r="B157" s="19"/>
      <c r="C157" s="19" t="s">
        <v>557</v>
      </c>
      <c r="D157" s="37"/>
      <c r="E157" s="20"/>
      <c r="F157" s="20"/>
      <c r="G157" s="20"/>
      <c r="H157" s="20"/>
      <c r="I157" s="20"/>
    </row>
    <row r="158" spans="1:9" ht="12.75">
      <c r="A158" s="88"/>
      <c r="B158" s="19"/>
      <c r="C158" s="19" t="s">
        <v>154</v>
      </c>
      <c r="D158" s="37"/>
      <c r="E158" s="20"/>
      <c r="F158" s="20"/>
      <c r="G158" s="20"/>
      <c r="H158" s="20"/>
      <c r="I158" s="20"/>
    </row>
    <row r="159" spans="1:9" ht="12.75">
      <c r="A159" s="88"/>
      <c r="B159" s="19"/>
      <c r="C159" s="19" t="s">
        <v>559</v>
      </c>
      <c r="D159" s="37"/>
      <c r="E159" s="20"/>
      <c r="F159" s="20"/>
      <c r="G159" s="20"/>
      <c r="H159" s="20"/>
      <c r="I159" s="20"/>
    </row>
    <row r="160" spans="1:9" ht="12.75">
      <c r="A160" s="88" t="s">
        <v>1812</v>
      </c>
      <c r="B160" s="69" t="s">
        <v>68</v>
      </c>
      <c r="C160" s="61" t="s">
        <v>1307</v>
      </c>
      <c r="D160" s="37">
        <v>161.9</v>
      </c>
      <c r="E160" s="20">
        <f>D160*1.45180859107</f>
        <v>235.047810894233</v>
      </c>
      <c r="F160" s="20">
        <f>E160</f>
        <v>235.047810894233</v>
      </c>
      <c r="G160" s="20"/>
      <c r="H160" s="20"/>
      <c r="I160" s="20">
        <f>D160*1.45180859108</f>
        <v>235.04781089585202</v>
      </c>
    </row>
    <row r="161" spans="1:9" ht="12.75">
      <c r="A161" s="88"/>
      <c r="B161" s="19"/>
      <c r="C161" s="19" t="s">
        <v>1308</v>
      </c>
      <c r="D161" s="37"/>
      <c r="E161" s="20"/>
      <c r="F161" s="20"/>
      <c r="G161" s="20"/>
      <c r="H161" s="20"/>
      <c r="I161" s="20"/>
    </row>
    <row r="162" spans="1:9" ht="12.75">
      <c r="A162" s="88"/>
      <c r="B162" s="19"/>
      <c r="C162" s="19" t="s">
        <v>669</v>
      </c>
      <c r="D162" s="37"/>
      <c r="E162" s="20"/>
      <c r="F162" s="20"/>
      <c r="G162" s="20"/>
      <c r="H162" s="20"/>
      <c r="I162" s="20"/>
    </row>
    <row r="163" spans="1:9" ht="12.75">
      <c r="A163" s="88"/>
      <c r="B163" s="19"/>
      <c r="C163" s="19" t="s">
        <v>557</v>
      </c>
      <c r="D163" s="37"/>
      <c r="E163" s="20"/>
      <c r="F163" s="20"/>
      <c r="G163" s="20"/>
      <c r="H163" s="20"/>
      <c r="I163" s="20"/>
    </row>
    <row r="164" spans="1:9" ht="12.75">
      <c r="A164" s="88"/>
      <c r="B164" s="19"/>
      <c r="C164" s="19" t="s">
        <v>154</v>
      </c>
      <c r="D164" s="37"/>
      <c r="E164" s="20"/>
      <c r="F164" s="20"/>
      <c r="G164" s="20"/>
      <c r="H164" s="20"/>
      <c r="I164" s="20"/>
    </row>
    <row r="165" spans="1:9" ht="12.75">
      <c r="A165" s="88"/>
      <c r="B165" s="19"/>
      <c r="C165" s="19" t="s">
        <v>559</v>
      </c>
      <c r="D165" s="37"/>
      <c r="E165" s="20"/>
      <c r="F165" s="20"/>
      <c r="G165" s="20"/>
      <c r="H165" s="20"/>
      <c r="I165" s="20"/>
    </row>
    <row r="166" spans="1:9" ht="12.75">
      <c r="A166" s="88" t="s">
        <v>1813</v>
      </c>
      <c r="B166" s="69" t="s">
        <v>68</v>
      </c>
      <c r="C166" s="61" t="s">
        <v>1307</v>
      </c>
      <c r="D166" s="37">
        <v>161.9</v>
      </c>
      <c r="E166" s="20">
        <f>D166*1.45180859107</f>
        <v>235.047810894233</v>
      </c>
      <c r="F166" s="20">
        <f>E166</f>
        <v>235.047810894233</v>
      </c>
      <c r="G166" s="20"/>
      <c r="H166" s="20"/>
      <c r="I166" s="20">
        <f>D166*1.45180859108</f>
        <v>235.04781089585202</v>
      </c>
    </row>
    <row r="167" spans="1:9" ht="12.75">
      <c r="A167" s="88"/>
      <c r="B167" s="19"/>
      <c r="C167" s="19" t="s">
        <v>1308</v>
      </c>
      <c r="D167" s="37"/>
      <c r="E167" s="20"/>
      <c r="F167" s="20"/>
      <c r="G167" s="20"/>
      <c r="H167" s="20"/>
      <c r="I167" s="20"/>
    </row>
    <row r="168" spans="1:9" ht="12.75">
      <c r="A168" s="88"/>
      <c r="B168" s="19"/>
      <c r="C168" s="19" t="s">
        <v>669</v>
      </c>
      <c r="D168" s="37"/>
      <c r="E168" s="20"/>
      <c r="F168" s="20"/>
      <c r="G168" s="20"/>
      <c r="H168" s="20"/>
      <c r="I168" s="20"/>
    </row>
    <row r="169" spans="1:9" ht="12.75">
      <c r="A169" s="88"/>
      <c r="B169" s="19"/>
      <c r="C169" s="19" t="s">
        <v>557</v>
      </c>
      <c r="D169" s="37"/>
      <c r="E169" s="20"/>
      <c r="F169" s="20"/>
      <c r="G169" s="20"/>
      <c r="H169" s="20"/>
      <c r="I169" s="20"/>
    </row>
    <row r="170" spans="1:9" ht="12.75">
      <c r="A170" s="88"/>
      <c r="B170" s="19"/>
      <c r="C170" s="19" t="s">
        <v>154</v>
      </c>
      <c r="D170" s="37"/>
      <c r="E170" s="20"/>
      <c r="F170" s="20"/>
      <c r="G170" s="20"/>
      <c r="H170" s="20"/>
      <c r="I170" s="20"/>
    </row>
    <row r="171" spans="1:9" ht="12.75">
      <c r="A171" s="88"/>
      <c r="B171" s="19"/>
      <c r="C171" s="19" t="s">
        <v>559</v>
      </c>
      <c r="D171" s="37"/>
      <c r="E171" s="20"/>
      <c r="F171" s="20"/>
      <c r="G171" s="20"/>
      <c r="H171" s="20"/>
      <c r="I171" s="20"/>
    </row>
    <row r="172" spans="1:9" ht="12.75">
      <c r="A172" s="88"/>
      <c r="B172" s="19"/>
      <c r="C172" s="19" t="s">
        <v>1591</v>
      </c>
      <c r="D172" s="37">
        <v>890</v>
      </c>
      <c r="E172" s="20">
        <f>D172*1.45180859107</f>
        <v>1292.1096460523001</v>
      </c>
      <c r="F172" s="20">
        <f>E172</f>
        <v>1292.1096460523001</v>
      </c>
      <c r="G172" s="20"/>
      <c r="H172" s="20"/>
      <c r="I172" s="20">
        <f>D172*1.45180859108</f>
        <v>1292.1096460612</v>
      </c>
    </row>
    <row r="173" spans="1:9" ht="12.75">
      <c r="A173" s="88" t="s">
        <v>1814</v>
      </c>
      <c r="B173" s="68" t="s">
        <v>321</v>
      </c>
      <c r="C173" s="61" t="s">
        <v>1309</v>
      </c>
      <c r="D173" s="37"/>
      <c r="E173" s="20"/>
      <c r="F173" s="20"/>
      <c r="G173" s="20"/>
      <c r="H173" s="20"/>
      <c r="I173" s="20"/>
    </row>
    <row r="174" spans="1:9" ht="12.75">
      <c r="A174" s="88"/>
      <c r="B174" s="19"/>
      <c r="C174" s="19" t="s">
        <v>1310</v>
      </c>
      <c r="D174" s="37"/>
      <c r="E174" s="20"/>
      <c r="F174" s="20"/>
      <c r="G174" s="20"/>
      <c r="H174" s="20"/>
      <c r="I174" s="20"/>
    </row>
    <row r="175" spans="1:9" ht="12.75">
      <c r="A175" s="88"/>
      <c r="B175" s="19"/>
      <c r="C175" s="19" t="s">
        <v>557</v>
      </c>
      <c r="D175" s="37"/>
      <c r="E175" s="20"/>
      <c r="F175" s="20"/>
      <c r="G175" s="20"/>
      <c r="H175" s="20"/>
      <c r="I175" s="20"/>
    </row>
    <row r="176" spans="1:9" ht="12.75">
      <c r="A176" s="88"/>
      <c r="B176" s="19"/>
      <c r="C176" s="19" t="s">
        <v>154</v>
      </c>
      <c r="D176" s="37"/>
      <c r="E176" s="20"/>
      <c r="F176" s="20"/>
      <c r="G176" s="20"/>
      <c r="H176" s="20"/>
      <c r="I176" s="20"/>
    </row>
    <row r="177" spans="1:9" ht="12.75">
      <c r="A177" s="88"/>
      <c r="B177" s="19"/>
      <c r="C177" s="19" t="s">
        <v>1311</v>
      </c>
      <c r="D177" s="37"/>
      <c r="E177" s="20"/>
      <c r="F177" s="20"/>
      <c r="G177" s="20"/>
      <c r="H177" s="20"/>
      <c r="I177" s="20"/>
    </row>
    <row r="178" spans="1:9" ht="12.75">
      <c r="A178" s="88" t="s">
        <v>1815</v>
      </c>
      <c r="B178" s="69" t="s">
        <v>68</v>
      </c>
      <c r="C178" s="61" t="s">
        <v>1312</v>
      </c>
      <c r="D178" s="37">
        <v>1967</v>
      </c>
      <c r="E178" s="20">
        <f>D178*1.45180859107</f>
        <v>2855.70749863469</v>
      </c>
      <c r="F178" s="20">
        <f>E178</f>
        <v>2855.70749863469</v>
      </c>
      <c r="G178" s="20"/>
      <c r="H178" s="20"/>
      <c r="I178" s="20">
        <f>D178*1.45180859108</f>
        <v>2855.7074986543603</v>
      </c>
    </row>
    <row r="179" spans="1:9" ht="12.75">
      <c r="A179" s="88"/>
      <c r="B179" s="19"/>
      <c r="C179" s="19" t="s">
        <v>1317</v>
      </c>
      <c r="D179" s="37"/>
      <c r="E179" s="20"/>
      <c r="F179" s="20"/>
      <c r="G179" s="20"/>
      <c r="H179" s="20"/>
      <c r="I179" s="20"/>
    </row>
    <row r="180" spans="1:9" ht="12.75">
      <c r="A180" s="88"/>
      <c r="B180" s="19"/>
      <c r="C180" s="19" t="s">
        <v>1318</v>
      </c>
      <c r="D180" s="37"/>
      <c r="E180" s="20"/>
      <c r="F180" s="20"/>
      <c r="G180" s="20"/>
      <c r="H180" s="20"/>
      <c r="I180" s="20"/>
    </row>
    <row r="181" spans="1:9" ht="12.75">
      <c r="A181" s="88"/>
      <c r="B181" s="19"/>
      <c r="C181" s="19" t="s">
        <v>557</v>
      </c>
      <c r="D181" s="37"/>
      <c r="E181" s="20"/>
      <c r="F181" s="20"/>
      <c r="G181" s="20"/>
      <c r="H181" s="20"/>
      <c r="I181" s="20"/>
    </row>
    <row r="182" spans="1:9" ht="12.75">
      <c r="A182" s="88"/>
      <c r="B182" s="19"/>
      <c r="C182" s="19" t="s">
        <v>154</v>
      </c>
      <c r="D182" s="37"/>
      <c r="E182" s="20"/>
      <c r="F182" s="20"/>
      <c r="G182" s="20"/>
      <c r="H182" s="20"/>
      <c r="I182" s="20"/>
    </row>
    <row r="183" spans="1:9" ht="12.75">
      <c r="A183" s="88"/>
      <c r="B183" s="19"/>
      <c r="C183" s="19" t="s">
        <v>1319</v>
      </c>
      <c r="D183" s="37"/>
      <c r="E183" s="20"/>
      <c r="F183" s="20"/>
      <c r="G183" s="20"/>
      <c r="H183" s="20"/>
      <c r="I183" s="20"/>
    </row>
    <row r="184" spans="1:9" ht="12.75">
      <c r="A184" s="88" t="s">
        <v>1816</v>
      </c>
      <c r="B184" s="68" t="s">
        <v>322</v>
      </c>
      <c r="C184" s="61" t="s">
        <v>1568</v>
      </c>
      <c r="D184" s="37">
        <v>924</v>
      </c>
      <c r="E184" s="20">
        <f>D184*1.45180859107</f>
        <v>1341.47113814868</v>
      </c>
      <c r="F184" s="20">
        <f>E184</f>
        <v>1341.47113814868</v>
      </c>
      <c r="G184" s="20"/>
      <c r="H184" s="20"/>
      <c r="I184" s="20">
        <f>D184*1.45180859108</f>
        <v>1341.47113815792</v>
      </c>
    </row>
    <row r="185" spans="1:9" ht="12.75">
      <c r="A185" s="88"/>
      <c r="B185" s="19"/>
      <c r="C185" s="19" t="s">
        <v>1320</v>
      </c>
      <c r="D185" s="37"/>
      <c r="E185" s="20"/>
      <c r="F185" s="20"/>
      <c r="G185" s="20"/>
      <c r="H185" s="20"/>
      <c r="I185" s="20"/>
    </row>
    <row r="186" spans="1:9" ht="12.75">
      <c r="A186" s="88"/>
      <c r="B186" s="19"/>
      <c r="C186" s="19" t="s">
        <v>1321</v>
      </c>
      <c r="D186" s="37"/>
      <c r="E186" s="20"/>
      <c r="F186" s="20"/>
      <c r="G186" s="20"/>
      <c r="H186" s="20"/>
      <c r="I186" s="20"/>
    </row>
    <row r="187" spans="1:9" ht="12.75">
      <c r="A187" s="88"/>
      <c r="B187" s="19"/>
      <c r="C187" s="19" t="s">
        <v>557</v>
      </c>
      <c r="D187" s="37"/>
      <c r="E187" s="20"/>
      <c r="F187" s="20"/>
      <c r="G187" s="20"/>
      <c r="H187" s="20"/>
      <c r="I187" s="20"/>
    </row>
    <row r="188" spans="1:9" ht="12.75">
      <c r="A188" s="88"/>
      <c r="B188" s="19"/>
      <c r="C188" s="19" t="s">
        <v>154</v>
      </c>
      <c r="D188" s="37"/>
      <c r="E188" s="20"/>
      <c r="F188" s="20"/>
      <c r="G188" s="20"/>
      <c r="H188" s="20"/>
      <c r="I188" s="20"/>
    </row>
    <row r="189" spans="1:9" ht="12.75">
      <c r="A189" s="88"/>
      <c r="B189" s="19"/>
      <c r="C189" s="19" t="s">
        <v>559</v>
      </c>
      <c r="D189" s="37"/>
      <c r="E189" s="20"/>
      <c r="F189" s="20"/>
      <c r="G189" s="20"/>
      <c r="H189" s="20"/>
      <c r="I189" s="20"/>
    </row>
    <row r="190" spans="1:9" ht="12.75">
      <c r="A190" s="88"/>
      <c r="B190" s="19"/>
      <c r="C190" s="19"/>
      <c r="D190" s="37"/>
      <c r="E190" s="20"/>
      <c r="F190" s="20"/>
      <c r="G190" s="20"/>
      <c r="H190" s="20"/>
      <c r="I190" s="20"/>
    </row>
    <row r="191" spans="1:9" ht="12.75">
      <c r="A191" s="88" t="s">
        <v>1817</v>
      </c>
      <c r="B191" s="68" t="s">
        <v>323</v>
      </c>
      <c r="C191" s="61" t="s">
        <v>1568</v>
      </c>
      <c r="D191" s="37">
        <v>845</v>
      </c>
      <c r="E191" s="20">
        <f>D191*1.45180859107</f>
        <v>1226.77825945415</v>
      </c>
      <c r="F191" s="20">
        <f>E191</f>
        <v>1226.77825945415</v>
      </c>
      <c r="G191" s="20"/>
      <c r="H191" s="20"/>
      <c r="I191" s="20">
        <f>D191*1.45180859108</f>
        <v>1226.7782594626</v>
      </c>
    </row>
    <row r="192" spans="1:9" ht="12.75">
      <c r="A192" s="88"/>
      <c r="B192" s="19"/>
      <c r="C192" s="19" t="s">
        <v>1322</v>
      </c>
      <c r="D192" s="37"/>
      <c r="E192" s="20"/>
      <c r="F192" s="20"/>
      <c r="G192" s="20"/>
      <c r="H192" s="20"/>
      <c r="I192" s="20"/>
    </row>
    <row r="193" spans="1:9" ht="12.75">
      <c r="A193" s="88"/>
      <c r="B193" s="19"/>
      <c r="C193" s="19" t="s">
        <v>1321</v>
      </c>
      <c r="D193" s="37"/>
      <c r="E193" s="20"/>
      <c r="F193" s="20"/>
      <c r="G193" s="20"/>
      <c r="H193" s="20"/>
      <c r="I193" s="20"/>
    </row>
    <row r="194" spans="1:9" ht="12.75">
      <c r="A194" s="88"/>
      <c r="B194" s="19"/>
      <c r="C194" s="19" t="s">
        <v>557</v>
      </c>
      <c r="D194" s="37"/>
      <c r="E194" s="20"/>
      <c r="F194" s="20"/>
      <c r="G194" s="20"/>
      <c r="H194" s="20"/>
      <c r="I194" s="20"/>
    </row>
    <row r="195" spans="1:9" ht="12.75">
      <c r="A195" s="88"/>
      <c r="B195" s="19"/>
      <c r="C195" s="19" t="s">
        <v>154</v>
      </c>
      <c r="D195" s="37"/>
      <c r="E195" s="20"/>
      <c r="F195" s="20"/>
      <c r="G195" s="20"/>
      <c r="H195" s="20"/>
      <c r="I195" s="20"/>
    </row>
    <row r="196" spans="1:9" ht="12.75">
      <c r="A196" s="88"/>
      <c r="B196" s="19"/>
      <c r="C196" s="19" t="s">
        <v>559</v>
      </c>
      <c r="D196" s="37"/>
      <c r="E196" s="20"/>
      <c r="F196" s="20"/>
      <c r="G196" s="20"/>
      <c r="H196" s="20"/>
      <c r="I196" s="20"/>
    </row>
    <row r="197" spans="1:9" ht="12.75">
      <c r="A197" s="88" t="s">
        <v>1818</v>
      </c>
      <c r="B197" s="68" t="s">
        <v>324</v>
      </c>
      <c r="C197" s="61" t="s">
        <v>1323</v>
      </c>
      <c r="D197" s="37">
        <v>327</v>
      </c>
      <c r="E197" s="20">
        <f>D197*1.45180859107</f>
        <v>474.74140927989004</v>
      </c>
      <c r="F197" s="20">
        <f>E197</f>
        <v>474.74140927989004</v>
      </c>
      <c r="G197" s="20"/>
      <c r="H197" s="20"/>
      <c r="I197" s="20">
        <f>D197*1.45180859108</f>
        <v>474.74140928316</v>
      </c>
    </row>
    <row r="198" spans="1:9" ht="12.75">
      <c r="A198" s="88"/>
      <c r="B198" s="19"/>
      <c r="C198" s="61" t="s">
        <v>1324</v>
      </c>
      <c r="D198" s="37"/>
      <c r="E198" s="20"/>
      <c r="F198" s="20"/>
      <c r="G198" s="20"/>
      <c r="H198" s="20"/>
      <c r="I198" s="20"/>
    </row>
    <row r="199" spans="1:9" ht="12.75">
      <c r="A199" s="88"/>
      <c r="B199" s="19"/>
      <c r="C199" s="19" t="s">
        <v>1254</v>
      </c>
      <c r="D199" s="37"/>
      <c r="E199" s="20"/>
      <c r="F199" s="20"/>
      <c r="G199" s="20"/>
      <c r="H199" s="20"/>
      <c r="I199" s="20"/>
    </row>
    <row r="200" spans="1:9" ht="12.75">
      <c r="A200" s="88"/>
      <c r="B200" s="19"/>
      <c r="C200" s="19" t="s">
        <v>557</v>
      </c>
      <c r="D200" s="37"/>
      <c r="E200" s="20"/>
      <c r="F200" s="20"/>
      <c r="G200" s="20"/>
      <c r="H200" s="20"/>
      <c r="I200" s="20"/>
    </row>
    <row r="201" spans="1:9" ht="12.75">
      <c r="A201" s="88"/>
      <c r="B201" s="19"/>
      <c r="C201" s="19" t="s">
        <v>154</v>
      </c>
      <c r="D201" s="37"/>
      <c r="E201" s="20"/>
      <c r="F201" s="20"/>
      <c r="G201" s="20"/>
      <c r="H201" s="20"/>
      <c r="I201" s="20"/>
    </row>
    <row r="202" spans="1:9" ht="12.75">
      <c r="A202" s="88"/>
      <c r="B202" s="19"/>
      <c r="C202" s="19" t="s">
        <v>559</v>
      </c>
      <c r="D202" s="37"/>
      <c r="E202" s="20"/>
      <c r="F202" s="20"/>
      <c r="G202" s="20"/>
      <c r="H202" s="20"/>
      <c r="I202" s="20"/>
    </row>
    <row r="203" spans="1:9" ht="12.75">
      <c r="A203" s="88"/>
      <c r="B203" s="19"/>
      <c r="C203" s="19"/>
      <c r="D203" s="37"/>
      <c r="E203" s="20"/>
      <c r="F203" s="20"/>
      <c r="G203" s="20"/>
      <c r="H203" s="20"/>
      <c r="I203" s="20"/>
    </row>
    <row r="204" spans="1:9" ht="12.75">
      <c r="A204" s="88"/>
      <c r="B204" s="19"/>
      <c r="C204" s="19"/>
      <c r="D204" s="37"/>
      <c r="E204" s="20"/>
      <c r="F204" s="20"/>
      <c r="G204" s="20"/>
      <c r="H204" s="20"/>
      <c r="I204" s="20"/>
    </row>
    <row r="205" spans="1:9" ht="12.75">
      <c r="A205" s="88"/>
      <c r="B205" s="19"/>
      <c r="C205" s="19"/>
      <c r="D205" s="37"/>
      <c r="E205" s="20"/>
      <c r="F205" s="20"/>
      <c r="G205" s="20"/>
      <c r="H205" s="20"/>
      <c r="I205" s="20"/>
    </row>
    <row r="206" spans="1:9" ht="12.75">
      <c r="A206" s="88"/>
      <c r="B206" s="19"/>
      <c r="C206" s="19"/>
      <c r="D206" s="37"/>
      <c r="E206" s="20"/>
      <c r="F206" s="39"/>
      <c r="G206" s="20"/>
      <c r="H206" s="20"/>
      <c r="I206" s="20"/>
    </row>
    <row r="207" spans="1:9" ht="12.75">
      <c r="A207" s="88"/>
      <c r="B207" s="19"/>
      <c r="C207" s="19"/>
      <c r="D207" s="37"/>
      <c r="E207" s="20"/>
      <c r="F207" s="39"/>
      <c r="G207" s="20"/>
      <c r="H207" s="20"/>
      <c r="I207" s="20"/>
    </row>
    <row r="208" spans="1:9" ht="12.75">
      <c r="A208" s="89"/>
      <c r="B208" s="21"/>
      <c r="C208" s="21"/>
      <c r="D208" s="38"/>
      <c r="E208" s="22"/>
      <c r="F208" s="48"/>
      <c r="G208" s="22"/>
      <c r="H208" s="22"/>
      <c r="I208" s="22"/>
    </row>
    <row r="209" spans="1:9" ht="12.75">
      <c r="A209" s="90"/>
      <c r="B209" s="9"/>
      <c r="C209" s="9"/>
      <c r="D209" s="6"/>
      <c r="E209" s="6"/>
      <c r="F209" s="7"/>
      <c r="G209" s="6"/>
      <c r="H209" s="6"/>
      <c r="I209" s="6"/>
    </row>
    <row r="210" spans="1:9" ht="12.75">
      <c r="A210" s="9"/>
      <c r="B210" s="9"/>
      <c r="C210" s="9"/>
      <c r="D210" s="6"/>
      <c r="E210" s="6"/>
      <c r="F210" s="7"/>
      <c r="G210" s="6"/>
      <c r="H210" s="6"/>
      <c r="I210" s="6"/>
    </row>
    <row r="211" spans="1:9" ht="12.75">
      <c r="A211" s="9"/>
      <c r="B211" s="9"/>
      <c r="C211" s="9"/>
      <c r="D211" s="6"/>
      <c r="E211" s="6"/>
      <c r="F211" s="7"/>
      <c r="G211" s="6"/>
      <c r="H211" s="6"/>
      <c r="I211" s="6"/>
    </row>
    <row r="212" spans="1:9" ht="12.75">
      <c r="A212" s="9"/>
      <c r="B212" s="9"/>
      <c r="C212" s="9"/>
      <c r="D212" s="6"/>
      <c r="E212" s="6"/>
      <c r="F212" s="7"/>
      <c r="G212" s="6"/>
      <c r="H212" s="6"/>
      <c r="I212" s="6"/>
    </row>
    <row r="213" spans="1:9" ht="12.75">
      <c r="A213" s="5" t="s">
        <v>537</v>
      </c>
      <c r="B213" s="5"/>
      <c r="C213" s="5"/>
      <c r="D213" s="6"/>
      <c r="E213" s="8" t="s">
        <v>423</v>
      </c>
      <c r="G213" s="6"/>
      <c r="I213" s="8"/>
    </row>
    <row r="214" spans="1:9" ht="12.75">
      <c r="A214" s="5" t="s">
        <v>538</v>
      </c>
      <c r="B214" s="5"/>
      <c r="C214" s="5"/>
      <c r="D214" s="6"/>
      <c r="E214" s="8" t="s">
        <v>539</v>
      </c>
      <c r="G214" s="6"/>
      <c r="I214" s="8"/>
    </row>
    <row r="215" spans="1:9" ht="12.75">
      <c r="A215" s="5" t="s">
        <v>540</v>
      </c>
      <c r="B215" s="5"/>
      <c r="C215" s="5"/>
      <c r="D215" s="6"/>
      <c r="E215" s="7"/>
      <c r="F215" s="7"/>
      <c r="G215" s="7"/>
      <c r="H215" s="6"/>
      <c r="I215" s="6"/>
    </row>
    <row r="216" spans="1:9" ht="20.25">
      <c r="A216" s="95" t="s">
        <v>415</v>
      </c>
      <c r="B216" s="95"/>
      <c r="C216" s="95"/>
      <c r="D216" s="95"/>
      <c r="E216" s="95"/>
      <c r="F216" s="95"/>
      <c r="G216" s="95"/>
      <c r="H216" s="95"/>
      <c r="I216" s="95"/>
    </row>
    <row r="217" spans="1:9" ht="12.75">
      <c r="A217" s="9"/>
      <c r="B217" s="9"/>
      <c r="C217" s="9"/>
      <c r="D217" s="6"/>
      <c r="E217" s="6"/>
      <c r="F217" s="7"/>
      <c r="G217" s="6"/>
      <c r="H217" s="6"/>
      <c r="I217" s="6"/>
    </row>
    <row r="218" spans="1:9" ht="12.75">
      <c r="A218" s="5" t="s">
        <v>541</v>
      </c>
      <c r="B218" s="5"/>
      <c r="C218" s="5"/>
      <c r="D218" s="5"/>
      <c r="E218" s="6"/>
      <c r="F218" s="7"/>
      <c r="G218" s="6"/>
      <c r="H218" s="6"/>
      <c r="I218" s="6"/>
    </row>
    <row r="219" spans="1:9" ht="12.75">
      <c r="A219" s="9"/>
      <c r="B219" s="9"/>
      <c r="C219" s="9"/>
      <c r="D219" s="6"/>
      <c r="E219" s="6"/>
      <c r="F219" s="7"/>
      <c r="G219" s="6"/>
      <c r="H219" s="6"/>
      <c r="I219" s="6"/>
    </row>
    <row r="220" spans="1:9" ht="12.75">
      <c r="A220" s="9"/>
      <c r="B220" s="9"/>
      <c r="C220" s="9"/>
      <c r="D220" s="6"/>
      <c r="E220" s="34"/>
      <c r="F220" s="41"/>
      <c r="G220" s="34"/>
      <c r="H220" s="34"/>
      <c r="I220" s="34"/>
    </row>
    <row r="221" spans="1:9" ht="12.75">
      <c r="A221" s="10"/>
      <c r="B221" s="10"/>
      <c r="C221" s="10"/>
      <c r="D221" s="10" t="s">
        <v>543</v>
      </c>
      <c r="E221" s="10" t="s">
        <v>542</v>
      </c>
      <c r="F221" s="10" t="s">
        <v>544</v>
      </c>
      <c r="G221" s="10" t="s">
        <v>1187</v>
      </c>
      <c r="H221" s="10" t="s">
        <v>633</v>
      </c>
      <c r="I221" s="10" t="s">
        <v>544</v>
      </c>
    </row>
    <row r="222" spans="1:9" ht="12.75">
      <c r="A222" s="11" t="s">
        <v>547</v>
      </c>
      <c r="B222" s="11" t="s">
        <v>548</v>
      </c>
      <c r="C222" s="11" t="s">
        <v>549</v>
      </c>
      <c r="D222" s="11" t="s">
        <v>550</v>
      </c>
      <c r="E222" s="11" t="s">
        <v>551</v>
      </c>
      <c r="F222" s="11" t="s">
        <v>424</v>
      </c>
      <c r="G222" s="11" t="s">
        <v>1188</v>
      </c>
      <c r="H222" s="11" t="s">
        <v>634</v>
      </c>
      <c r="I222" s="11" t="s">
        <v>424</v>
      </c>
    </row>
    <row r="223" spans="1:9" ht="12.75">
      <c r="A223" s="12"/>
      <c r="B223" s="12"/>
      <c r="C223" s="12"/>
      <c r="D223" s="12" t="s">
        <v>553</v>
      </c>
      <c r="E223" s="12">
        <v>2007</v>
      </c>
      <c r="F223" s="12">
        <v>2006</v>
      </c>
      <c r="G223" s="12">
        <v>2006</v>
      </c>
      <c r="H223" s="12"/>
      <c r="I223" s="12">
        <v>2007</v>
      </c>
    </row>
    <row r="224" spans="1:9" ht="12.75">
      <c r="A224" s="87" t="s">
        <v>1819</v>
      </c>
      <c r="B224" s="68" t="s">
        <v>325</v>
      </c>
      <c r="C224" s="60" t="s">
        <v>162</v>
      </c>
      <c r="D224" s="36">
        <v>29504.2</v>
      </c>
      <c r="E224" s="20">
        <f>D224*1.45180859107</f>
        <v>42834.4510326475</v>
      </c>
      <c r="F224" s="20">
        <f>E224</f>
        <v>42834.4510326475</v>
      </c>
      <c r="G224" s="20"/>
      <c r="H224" s="20"/>
      <c r="I224" s="20">
        <f>D224*1.45180859108</f>
        <v>42834.45103294254</v>
      </c>
    </row>
    <row r="225" spans="1:9" ht="12.75">
      <c r="A225" s="88"/>
      <c r="B225" s="19"/>
      <c r="C225" s="19" t="s">
        <v>1255</v>
      </c>
      <c r="D225" s="37"/>
      <c r="E225" s="20"/>
      <c r="F225" s="20"/>
      <c r="G225" s="20"/>
      <c r="H225" s="20"/>
      <c r="I225" s="20"/>
    </row>
    <row r="226" spans="1:9" ht="12.75">
      <c r="A226" s="88"/>
      <c r="B226" s="19"/>
      <c r="C226" s="19" t="s">
        <v>1256</v>
      </c>
      <c r="D226" s="37"/>
      <c r="E226" s="20"/>
      <c r="F226" s="20"/>
      <c r="G226" s="20"/>
      <c r="H226" s="20"/>
      <c r="I226" s="20"/>
    </row>
    <row r="227" spans="1:9" ht="12.75">
      <c r="A227" s="88"/>
      <c r="B227" s="19"/>
      <c r="C227" s="19" t="s">
        <v>557</v>
      </c>
      <c r="D227" s="37"/>
      <c r="E227" s="20"/>
      <c r="F227" s="20"/>
      <c r="G227" s="20"/>
      <c r="H227" s="20"/>
      <c r="I227" s="20"/>
    </row>
    <row r="228" spans="1:9" ht="12.75">
      <c r="A228" s="88"/>
      <c r="B228" s="19"/>
      <c r="C228" s="19" t="s">
        <v>154</v>
      </c>
      <c r="D228" s="37"/>
      <c r="E228" s="20"/>
      <c r="F228" s="20"/>
      <c r="G228" s="20"/>
      <c r="H228" s="20"/>
      <c r="I228" s="20"/>
    </row>
    <row r="229" spans="1:9" ht="12.75">
      <c r="A229" s="88"/>
      <c r="B229" s="19"/>
      <c r="C229" s="19" t="s">
        <v>559</v>
      </c>
      <c r="D229" s="37"/>
      <c r="E229" s="20"/>
      <c r="F229" s="20"/>
      <c r="G229" s="20"/>
      <c r="H229" s="20"/>
      <c r="I229" s="20"/>
    </row>
    <row r="230" spans="1:9" ht="12.75">
      <c r="A230" s="88" t="s">
        <v>1820</v>
      </c>
      <c r="B230" s="68" t="s">
        <v>342</v>
      </c>
      <c r="C230" s="61" t="s">
        <v>1973</v>
      </c>
      <c r="D230" s="37">
        <v>5475</v>
      </c>
      <c r="E230" s="20">
        <f>D230*1.45180859107</f>
        <v>7948.65203610825</v>
      </c>
      <c r="F230" s="20">
        <f>E230</f>
        <v>7948.65203610825</v>
      </c>
      <c r="G230" s="20"/>
      <c r="H230" s="20"/>
      <c r="I230" s="20">
        <f>D230*1.45180859108</f>
        <v>7948.652036163</v>
      </c>
    </row>
    <row r="231" spans="1:9" ht="12.75">
      <c r="A231" s="88"/>
      <c r="B231" s="19"/>
      <c r="C231" s="19" t="s">
        <v>1262</v>
      </c>
      <c r="D231" s="37"/>
      <c r="E231" s="20"/>
      <c r="F231" s="20"/>
      <c r="G231" s="20"/>
      <c r="H231" s="20"/>
      <c r="I231" s="20"/>
    </row>
    <row r="232" spans="1:9" ht="12.75">
      <c r="A232" s="88"/>
      <c r="B232" s="19"/>
      <c r="C232" s="19" t="s">
        <v>1263</v>
      </c>
      <c r="D232" s="37"/>
      <c r="E232" s="20"/>
      <c r="F232" s="20"/>
      <c r="G232" s="20"/>
      <c r="H232" s="20"/>
      <c r="I232" s="20"/>
    </row>
    <row r="233" spans="1:9" ht="12.75">
      <c r="A233" s="88"/>
      <c r="B233" s="19"/>
      <c r="C233" s="19" t="s">
        <v>557</v>
      </c>
      <c r="D233" s="37"/>
      <c r="E233" s="20"/>
      <c r="F233" s="20"/>
      <c r="G233" s="20"/>
      <c r="H233" s="20"/>
      <c r="I233" s="20"/>
    </row>
    <row r="234" spans="1:9" ht="12.75">
      <c r="A234" s="88"/>
      <c r="B234" s="19"/>
      <c r="C234" s="19" t="s">
        <v>154</v>
      </c>
      <c r="D234" s="37"/>
      <c r="E234" s="20"/>
      <c r="F234" s="20"/>
      <c r="G234" s="20"/>
      <c r="H234" s="20"/>
      <c r="I234" s="20"/>
    </row>
    <row r="235" spans="1:9" ht="12.75">
      <c r="A235" s="88"/>
      <c r="B235" s="19"/>
      <c r="C235" s="19" t="s">
        <v>559</v>
      </c>
      <c r="D235" s="37"/>
      <c r="E235" s="20"/>
      <c r="F235" s="20"/>
      <c r="G235" s="20"/>
      <c r="H235" s="20"/>
      <c r="I235" s="20"/>
    </row>
    <row r="236" spans="1:9" ht="12.75">
      <c r="A236" s="88" t="s">
        <v>1821</v>
      </c>
      <c r="B236" s="68" t="s">
        <v>330</v>
      </c>
      <c r="C236" s="61" t="s">
        <v>1264</v>
      </c>
      <c r="D236" s="37">
        <v>23936.39</v>
      </c>
      <c r="E236" s="20">
        <f>D236*1.45180859107</f>
        <v>34751.056641202034</v>
      </c>
      <c r="F236" s="20">
        <f>E236</f>
        <v>34751.056641202034</v>
      </c>
      <c r="G236" s="20"/>
      <c r="H236" s="20"/>
      <c r="I236" s="20">
        <f>D236*1.45180859108</f>
        <v>34751.0566414414</v>
      </c>
    </row>
    <row r="237" spans="1:9" ht="12.75">
      <c r="A237" s="88"/>
      <c r="B237" s="19"/>
      <c r="C237" s="19" t="s">
        <v>1265</v>
      </c>
      <c r="D237" s="37"/>
      <c r="E237" s="20"/>
      <c r="F237" s="20"/>
      <c r="G237" s="20"/>
      <c r="H237" s="20"/>
      <c r="I237" s="20"/>
    </row>
    <row r="238" spans="1:9" ht="12.75">
      <c r="A238" s="88"/>
      <c r="B238" s="19"/>
      <c r="C238" s="19" t="s">
        <v>1266</v>
      </c>
      <c r="D238" s="37"/>
      <c r="E238" s="20"/>
      <c r="F238" s="20"/>
      <c r="G238" s="20"/>
      <c r="H238" s="20"/>
      <c r="I238" s="20"/>
    </row>
    <row r="239" spans="1:9" ht="12.75">
      <c r="A239" s="88"/>
      <c r="B239" s="19"/>
      <c r="C239" s="19" t="s">
        <v>557</v>
      </c>
      <c r="D239" s="37"/>
      <c r="E239" s="20"/>
      <c r="F239" s="20"/>
      <c r="G239" s="20"/>
      <c r="H239" s="20"/>
      <c r="I239" s="20"/>
    </row>
    <row r="240" spans="1:9" ht="12.75">
      <c r="A240" s="88"/>
      <c r="B240" s="19"/>
      <c r="C240" s="19" t="s">
        <v>154</v>
      </c>
      <c r="D240" s="37"/>
      <c r="E240" s="20"/>
      <c r="F240" s="20"/>
      <c r="G240" s="20"/>
      <c r="H240" s="20"/>
      <c r="I240" s="20"/>
    </row>
    <row r="241" spans="1:9" ht="12.75">
      <c r="A241" s="88"/>
      <c r="B241" s="19"/>
      <c r="C241" s="19" t="s">
        <v>559</v>
      </c>
      <c r="D241" s="37"/>
      <c r="E241" s="20"/>
      <c r="F241" s="20"/>
      <c r="G241" s="20"/>
      <c r="H241" s="20"/>
      <c r="I241" s="20"/>
    </row>
    <row r="242" spans="1:9" ht="12.75">
      <c r="A242" s="88" t="s">
        <v>1822</v>
      </c>
      <c r="B242" s="68" t="s">
        <v>343</v>
      </c>
      <c r="C242" s="61" t="s">
        <v>1591</v>
      </c>
      <c r="D242" s="37">
        <v>1500</v>
      </c>
      <c r="E242" s="20">
        <f>D242*1.45180859107</f>
        <v>2177.712886605</v>
      </c>
      <c r="F242" s="20">
        <f>E242</f>
        <v>2177.712886605</v>
      </c>
      <c r="G242" s="20"/>
      <c r="H242" s="20"/>
      <c r="I242" s="20">
        <f>D242*1.45180859108</f>
        <v>2177.71288662</v>
      </c>
    </row>
    <row r="243" spans="1:9" ht="12.75">
      <c r="A243" s="88"/>
      <c r="B243" s="19"/>
      <c r="C243" s="61" t="s">
        <v>1267</v>
      </c>
      <c r="D243" s="37"/>
      <c r="E243" s="20"/>
      <c r="F243" s="20"/>
      <c r="G243" s="20"/>
      <c r="H243" s="20"/>
      <c r="I243" s="20"/>
    </row>
    <row r="244" spans="1:9" ht="12.75">
      <c r="A244" s="88"/>
      <c r="B244" s="19"/>
      <c r="C244" s="19" t="s">
        <v>1268</v>
      </c>
      <c r="D244" s="37"/>
      <c r="E244" s="20"/>
      <c r="F244" s="20"/>
      <c r="G244" s="20"/>
      <c r="H244" s="20"/>
      <c r="I244" s="20"/>
    </row>
    <row r="245" spans="1:9" ht="12.75">
      <c r="A245" s="88"/>
      <c r="B245" s="19"/>
      <c r="C245" s="19" t="s">
        <v>557</v>
      </c>
      <c r="D245" s="37"/>
      <c r="E245" s="20"/>
      <c r="F245" s="20"/>
      <c r="G245" s="20"/>
      <c r="H245" s="20"/>
      <c r="I245" s="20"/>
    </row>
    <row r="246" spans="1:9" ht="12.75">
      <c r="A246" s="88"/>
      <c r="B246" s="19"/>
      <c r="C246" s="19" t="s">
        <v>154</v>
      </c>
      <c r="D246" s="37"/>
      <c r="E246" s="20"/>
      <c r="F246" s="20"/>
      <c r="G246" s="20"/>
      <c r="H246" s="20"/>
      <c r="I246" s="20"/>
    </row>
    <row r="247" spans="1:9" ht="12.75">
      <c r="A247" s="88"/>
      <c r="B247" s="19"/>
      <c r="C247" s="19" t="s">
        <v>1269</v>
      </c>
      <c r="D247" s="37"/>
      <c r="E247" s="20"/>
      <c r="F247" s="20"/>
      <c r="G247" s="20"/>
      <c r="H247" s="20"/>
      <c r="I247" s="20"/>
    </row>
    <row r="248" spans="1:9" ht="12.75">
      <c r="A248" s="88" t="s">
        <v>652</v>
      </c>
      <c r="B248" s="76" t="s">
        <v>68</v>
      </c>
      <c r="C248" s="61" t="s">
        <v>1270</v>
      </c>
      <c r="D248" s="37">
        <v>1850</v>
      </c>
      <c r="E248" s="20">
        <f>D248*1.45180859107</f>
        <v>2685.8458934795</v>
      </c>
      <c r="F248" s="20">
        <f>E248</f>
        <v>2685.8458934795</v>
      </c>
      <c r="G248" s="20"/>
      <c r="H248" s="20"/>
      <c r="I248" s="20">
        <f>D248*1.45180859108</f>
        <v>2685.845893498</v>
      </c>
    </row>
    <row r="249" spans="1:9" ht="12.75">
      <c r="A249" s="88"/>
      <c r="B249" s="19"/>
      <c r="C249" s="61" t="s">
        <v>1271</v>
      </c>
      <c r="D249" s="37"/>
      <c r="E249" s="20"/>
      <c r="F249" s="20"/>
      <c r="G249" s="20"/>
      <c r="H249" s="20"/>
      <c r="I249" s="20"/>
    </row>
    <row r="250" spans="1:9" ht="12.75">
      <c r="A250" s="88"/>
      <c r="B250" s="19"/>
      <c r="C250" s="19" t="s">
        <v>1272</v>
      </c>
      <c r="D250" s="37"/>
      <c r="E250" s="20"/>
      <c r="F250" s="20"/>
      <c r="G250" s="20"/>
      <c r="H250" s="20"/>
      <c r="I250" s="20"/>
    </row>
    <row r="251" spans="1:9" ht="12.75">
      <c r="A251" s="88"/>
      <c r="B251" s="19"/>
      <c r="C251" s="19" t="s">
        <v>557</v>
      </c>
      <c r="D251" s="37"/>
      <c r="E251" s="20"/>
      <c r="F251" s="20"/>
      <c r="G251" s="20"/>
      <c r="H251" s="20"/>
      <c r="I251" s="20"/>
    </row>
    <row r="252" spans="1:9" ht="12.75">
      <c r="A252" s="88"/>
      <c r="B252" s="19"/>
      <c r="C252" s="19" t="s">
        <v>154</v>
      </c>
      <c r="D252" s="37"/>
      <c r="E252" s="20"/>
      <c r="F252" s="20"/>
      <c r="G252" s="20"/>
      <c r="H252" s="20"/>
      <c r="I252" s="20"/>
    </row>
    <row r="253" spans="1:9" ht="12.75">
      <c r="A253" s="88"/>
      <c r="B253" s="19"/>
      <c r="C253" s="19" t="s">
        <v>1269</v>
      </c>
      <c r="D253" s="37"/>
      <c r="E253" s="20"/>
      <c r="F253" s="20"/>
      <c r="G253" s="20"/>
      <c r="H253" s="20"/>
      <c r="I253" s="20"/>
    </row>
    <row r="254" spans="1:9" ht="12.75">
      <c r="A254" s="88" t="s">
        <v>1823</v>
      </c>
      <c r="B254" s="68" t="s">
        <v>1453</v>
      </c>
      <c r="C254" s="61" t="s">
        <v>148</v>
      </c>
      <c r="D254" s="37">
        <v>1184.96</v>
      </c>
      <c r="E254" s="20">
        <f>D254*1.45180859107</f>
        <v>1720.3351080743073</v>
      </c>
      <c r="F254" s="20">
        <f>E254</f>
        <v>1720.3351080743073</v>
      </c>
      <c r="G254" s="20"/>
      <c r="H254" s="20"/>
      <c r="I254" s="20">
        <f>D254*1.45180859108</f>
        <v>1720.3351080861569</v>
      </c>
    </row>
    <row r="255" spans="1:9" ht="12.75">
      <c r="A255" s="88"/>
      <c r="B255" s="19"/>
      <c r="C255" s="19" t="s">
        <v>2137</v>
      </c>
      <c r="D255" s="37"/>
      <c r="E255" s="20"/>
      <c r="F255" s="20"/>
      <c r="G255" s="20"/>
      <c r="H255" s="20"/>
      <c r="I255" s="20"/>
    </row>
    <row r="256" spans="1:9" ht="12.75">
      <c r="A256" s="88"/>
      <c r="B256" s="19"/>
      <c r="C256" s="19" t="s">
        <v>2138</v>
      </c>
      <c r="D256" s="37"/>
      <c r="E256" s="20"/>
      <c r="F256" s="20"/>
      <c r="G256" s="20"/>
      <c r="H256" s="20"/>
      <c r="I256" s="20"/>
    </row>
    <row r="257" spans="1:9" ht="12.75">
      <c r="A257" s="88"/>
      <c r="B257" s="19"/>
      <c r="C257" s="19" t="s">
        <v>557</v>
      </c>
      <c r="D257" s="37"/>
      <c r="E257" s="20"/>
      <c r="F257" s="20"/>
      <c r="G257" s="20"/>
      <c r="H257" s="20"/>
      <c r="I257" s="20"/>
    </row>
    <row r="258" spans="1:9" ht="12.75">
      <c r="A258" s="88"/>
      <c r="B258" s="19"/>
      <c r="C258" s="19" t="s">
        <v>2136</v>
      </c>
      <c r="D258" s="37"/>
      <c r="E258" s="20"/>
      <c r="F258" s="20"/>
      <c r="G258" s="20"/>
      <c r="H258" s="20"/>
      <c r="I258" s="20"/>
    </row>
    <row r="259" spans="1:9" ht="12.75">
      <c r="A259" s="88"/>
      <c r="B259" s="19"/>
      <c r="C259" s="19" t="s">
        <v>559</v>
      </c>
      <c r="D259" s="37"/>
      <c r="E259" s="20"/>
      <c r="F259" s="20"/>
      <c r="G259" s="20"/>
      <c r="H259" s="20"/>
      <c r="I259" s="20"/>
    </row>
    <row r="260" spans="1:9" ht="12.75">
      <c r="A260" s="88" t="s">
        <v>1824</v>
      </c>
      <c r="B260" s="68" t="s">
        <v>1454</v>
      </c>
      <c r="C260" s="61" t="s">
        <v>1989</v>
      </c>
      <c r="D260" s="37">
        <v>6414.51</v>
      </c>
      <c r="E260" s="20">
        <f>D260*1.45180859107</f>
        <v>9312.640725504427</v>
      </c>
      <c r="F260" s="20">
        <f>E260</f>
        <v>9312.640725504427</v>
      </c>
      <c r="G260" s="20"/>
      <c r="H260" s="20"/>
      <c r="I260" s="20">
        <f>D260*1.45180859108</f>
        <v>9312.640725568572</v>
      </c>
    </row>
    <row r="261" spans="1:9" ht="12.75">
      <c r="A261" s="88"/>
      <c r="B261" s="19"/>
      <c r="C261" s="19" t="s">
        <v>1273</v>
      </c>
      <c r="D261" s="37"/>
      <c r="E261" s="20"/>
      <c r="F261" s="20"/>
      <c r="G261" s="20"/>
      <c r="H261" s="20"/>
      <c r="I261" s="20"/>
    </row>
    <row r="262" spans="1:9" ht="12.75">
      <c r="A262" s="88"/>
      <c r="B262" s="19"/>
      <c r="C262" s="19" t="s">
        <v>1274</v>
      </c>
      <c r="D262" s="37"/>
      <c r="E262" s="20"/>
      <c r="F262" s="20"/>
      <c r="G262" s="20"/>
      <c r="H262" s="20"/>
      <c r="I262" s="20"/>
    </row>
    <row r="263" spans="1:9" ht="12.75">
      <c r="A263" s="88"/>
      <c r="B263" s="19"/>
      <c r="C263" s="19" t="s">
        <v>1275</v>
      </c>
      <c r="D263" s="37"/>
      <c r="E263" s="20"/>
      <c r="F263" s="20"/>
      <c r="G263" s="20"/>
      <c r="H263" s="20"/>
      <c r="I263" s="20"/>
    </row>
    <row r="264" spans="1:9" ht="12.75">
      <c r="A264" s="88"/>
      <c r="B264" s="19"/>
      <c r="C264" s="19" t="s">
        <v>557</v>
      </c>
      <c r="D264" s="37"/>
      <c r="E264" s="20"/>
      <c r="F264" s="20"/>
      <c r="G264" s="20"/>
      <c r="H264" s="20"/>
      <c r="I264" s="20"/>
    </row>
    <row r="265" spans="1:9" ht="12.75">
      <c r="A265" s="88"/>
      <c r="B265" s="19"/>
      <c r="C265" s="19" t="s">
        <v>154</v>
      </c>
      <c r="D265" s="37"/>
      <c r="E265" s="20"/>
      <c r="F265" s="20"/>
      <c r="G265" s="20"/>
      <c r="H265" s="20"/>
      <c r="I265" s="20"/>
    </row>
    <row r="266" spans="1:9" ht="12.75">
      <c r="A266" s="88"/>
      <c r="B266" s="19"/>
      <c r="C266" s="19" t="s">
        <v>559</v>
      </c>
      <c r="D266" s="37"/>
      <c r="E266" s="20"/>
      <c r="F266" s="20"/>
      <c r="G266" s="20"/>
      <c r="H266" s="20"/>
      <c r="I266" s="20"/>
    </row>
    <row r="267" spans="1:9" ht="12.75">
      <c r="A267" s="88" t="s">
        <v>1825</v>
      </c>
      <c r="B267" s="68" t="s">
        <v>1455</v>
      </c>
      <c r="C267" s="61" t="s">
        <v>1276</v>
      </c>
      <c r="D267" s="37">
        <v>341.64</v>
      </c>
      <c r="E267" s="20">
        <f>D267*1.45180859107</f>
        <v>495.9958870531548</v>
      </c>
      <c r="F267" s="20">
        <f>E267</f>
        <v>495.9958870531548</v>
      </c>
      <c r="G267" s="20"/>
      <c r="H267" s="20"/>
      <c r="I267" s="20">
        <f>D267*1.45180859108</f>
        <v>495.9958870565712</v>
      </c>
    </row>
    <row r="268" spans="1:9" ht="12.75">
      <c r="A268" s="88"/>
      <c r="B268" s="19"/>
      <c r="C268" s="19" t="s">
        <v>1277</v>
      </c>
      <c r="D268" s="37"/>
      <c r="E268" s="20"/>
      <c r="F268" s="20"/>
      <c r="G268" s="20"/>
      <c r="H268" s="20"/>
      <c r="I268" s="20"/>
    </row>
    <row r="269" spans="1:9" ht="12.75">
      <c r="A269" s="88"/>
      <c r="B269" s="19"/>
      <c r="C269" s="19" t="s">
        <v>1278</v>
      </c>
      <c r="D269" s="37"/>
      <c r="E269" s="20"/>
      <c r="F269" s="20"/>
      <c r="G269" s="20"/>
      <c r="H269" s="20"/>
      <c r="I269" s="20"/>
    </row>
    <row r="270" spans="1:9" ht="12.75">
      <c r="A270" s="88"/>
      <c r="B270" s="19"/>
      <c r="C270" s="19" t="s">
        <v>557</v>
      </c>
      <c r="D270" s="37"/>
      <c r="E270" s="20"/>
      <c r="F270" s="20"/>
      <c r="G270" s="20"/>
      <c r="H270" s="20"/>
      <c r="I270" s="20"/>
    </row>
    <row r="271" spans="1:9" ht="12.75">
      <c r="A271" s="88"/>
      <c r="B271" s="19"/>
      <c r="C271" s="19" t="s">
        <v>1279</v>
      </c>
      <c r="D271" s="37"/>
      <c r="E271" s="20"/>
      <c r="F271" s="20"/>
      <c r="G271" s="20"/>
      <c r="H271" s="20"/>
      <c r="I271" s="20"/>
    </row>
    <row r="272" spans="1:9" ht="12.75">
      <c r="A272" s="89"/>
      <c r="B272" s="21"/>
      <c r="C272" s="21" t="s">
        <v>1280</v>
      </c>
      <c r="D272" s="38"/>
      <c r="E272" s="22"/>
      <c r="F272" s="48"/>
      <c r="G272" s="22"/>
      <c r="H272" s="22"/>
      <c r="I272" s="22"/>
    </row>
    <row r="273" spans="1:9" ht="12.75">
      <c r="A273" s="90"/>
      <c r="B273" s="9"/>
      <c r="C273" s="9"/>
      <c r="D273" s="6"/>
      <c r="E273" s="6"/>
      <c r="F273" s="7"/>
      <c r="G273" s="6"/>
      <c r="H273" s="6"/>
      <c r="I273" s="6"/>
    </row>
    <row r="274" spans="1:9" ht="12.75">
      <c r="A274" s="90"/>
      <c r="B274" s="9"/>
      <c r="C274" s="9"/>
      <c r="D274" s="6"/>
      <c r="E274" s="6"/>
      <c r="F274" s="7"/>
      <c r="G274" s="6"/>
      <c r="H274" s="6"/>
      <c r="I274" s="6"/>
    </row>
    <row r="275" spans="1:9" ht="12.75">
      <c r="A275" s="90"/>
      <c r="B275" s="70"/>
      <c r="C275" s="9" t="s">
        <v>1452</v>
      </c>
      <c r="D275" s="6"/>
      <c r="E275" s="6"/>
      <c r="F275" s="7"/>
      <c r="G275" s="6"/>
      <c r="H275" s="6"/>
      <c r="I275" s="6"/>
    </row>
    <row r="276" spans="1:9" ht="12.75">
      <c r="A276" s="90"/>
      <c r="B276" s="9"/>
      <c r="C276" s="9"/>
      <c r="D276" s="6"/>
      <c r="E276" s="6"/>
      <c r="F276" s="7"/>
      <c r="G276" s="6"/>
      <c r="H276" s="6"/>
      <c r="I276" s="6"/>
    </row>
    <row r="277" spans="1:9" ht="12.75">
      <c r="A277" s="90"/>
      <c r="B277" s="9"/>
      <c r="C277" s="9"/>
      <c r="D277" s="6"/>
      <c r="E277" s="6"/>
      <c r="F277" s="7"/>
      <c r="G277" s="6"/>
      <c r="H277" s="6"/>
      <c r="I277" s="6"/>
    </row>
    <row r="278" spans="1:9" ht="12.75">
      <c r="A278" s="90"/>
      <c r="B278" s="9"/>
      <c r="C278" s="9"/>
      <c r="D278" s="6"/>
      <c r="E278" s="6"/>
      <c r="F278" s="7"/>
      <c r="G278" s="6"/>
      <c r="H278" s="6"/>
      <c r="I278" s="6"/>
    </row>
    <row r="279" spans="1:9" ht="12.75">
      <c r="A279" s="9"/>
      <c r="B279" s="9"/>
      <c r="C279" s="9"/>
      <c r="D279" s="6"/>
      <c r="E279" s="6"/>
      <c r="F279" s="7"/>
      <c r="G279" s="6"/>
      <c r="H279" s="6"/>
      <c r="I279" s="6"/>
    </row>
    <row r="280" spans="1:9" ht="12.75">
      <c r="A280" s="9"/>
      <c r="B280" s="9"/>
      <c r="C280" s="9"/>
      <c r="D280" s="6"/>
      <c r="E280" s="6"/>
      <c r="F280" s="7"/>
      <c r="G280" s="6"/>
      <c r="H280" s="6"/>
      <c r="I280" s="6"/>
    </row>
    <row r="281" spans="1:9" ht="12.75">
      <c r="A281" s="9"/>
      <c r="B281" s="9"/>
      <c r="C281" s="9"/>
      <c r="D281" s="6"/>
      <c r="E281" s="6"/>
      <c r="F281" s="7"/>
      <c r="G281" s="6"/>
      <c r="H281" s="6"/>
      <c r="I281" s="6"/>
    </row>
    <row r="282" spans="1:9" ht="12.75">
      <c r="A282" s="9"/>
      <c r="B282" s="9"/>
      <c r="C282" s="9"/>
      <c r="D282" s="6"/>
      <c r="E282" s="6"/>
      <c r="F282" s="7"/>
      <c r="G282" s="6"/>
      <c r="H282" s="6"/>
      <c r="I282" s="6"/>
    </row>
    <row r="283" spans="1:9" ht="12.75">
      <c r="A283" s="5" t="s">
        <v>537</v>
      </c>
      <c r="B283" s="5"/>
      <c r="C283" s="5"/>
      <c r="D283" s="6"/>
      <c r="E283" s="8" t="s">
        <v>423</v>
      </c>
      <c r="G283" s="6"/>
      <c r="I283" s="8"/>
    </row>
    <row r="284" spans="1:9" ht="12.75">
      <c r="A284" s="5" t="s">
        <v>538</v>
      </c>
      <c r="B284" s="5"/>
      <c r="C284" s="5"/>
      <c r="D284" s="6"/>
      <c r="E284" s="8" t="s">
        <v>539</v>
      </c>
      <c r="G284" s="6"/>
      <c r="I284" s="8"/>
    </row>
    <row r="285" spans="1:9" ht="12.75">
      <c r="A285" s="5" t="s">
        <v>540</v>
      </c>
      <c r="B285" s="5"/>
      <c r="C285" s="5"/>
      <c r="D285" s="6"/>
      <c r="E285" s="7"/>
      <c r="F285" s="7"/>
      <c r="G285" s="7"/>
      <c r="H285" s="6"/>
      <c r="I285" s="6"/>
    </row>
    <row r="286" spans="1:9" ht="20.25">
      <c r="A286" s="95" t="s">
        <v>415</v>
      </c>
      <c r="B286" s="95"/>
      <c r="C286" s="95"/>
      <c r="D286" s="95"/>
      <c r="E286" s="95"/>
      <c r="F286" s="95"/>
      <c r="G286" s="95"/>
      <c r="H286" s="95"/>
      <c r="I286" s="95"/>
    </row>
    <row r="287" spans="1:9" ht="12.75">
      <c r="A287" s="9"/>
      <c r="B287" s="9"/>
      <c r="C287" s="9"/>
      <c r="D287" s="6"/>
      <c r="E287" s="6"/>
      <c r="F287" s="7"/>
      <c r="G287" s="6"/>
      <c r="H287" s="6"/>
      <c r="I287" s="6"/>
    </row>
    <row r="288" spans="1:9" ht="12.75">
      <c r="A288" s="5"/>
      <c r="B288" s="9"/>
      <c r="C288" s="9"/>
      <c r="D288" s="6"/>
      <c r="E288" s="6"/>
      <c r="F288" s="7"/>
      <c r="G288" s="6"/>
      <c r="H288" s="6"/>
      <c r="I288" s="6"/>
    </row>
    <row r="289" spans="1:9" ht="12.75">
      <c r="A289" s="5" t="s">
        <v>541</v>
      </c>
      <c r="B289" s="5"/>
      <c r="C289" s="5"/>
      <c r="D289" s="5"/>
      <c r="E289" s="6"/>
      <c r="F289" s="7"/>
      <c r="G289" s="6"/>
      <c r="H289" s="6"/>
      <c r="I289" s="6"/>
    </row>
    <row r="290" spans="1:9" ht="12.75">
      <c r="A290" s="9"/>
      <c r="B290" s="9"/>
      <c r="C290" s="9"/>
      <c r="D290" s="6"/>
      <c r="E290" s="6"/>
      <c r="F290" s="7"/>
      <c r="G290" s="6"/>
      <c r="H290" s="6"/>
      <c r="I290" s="6"/>
    </row>
    <row r="291" spans="1:9" ht="12.75">
      <c r="A291" s="9"/>
      <c r="B291" s="9"/>
      <c r="C291" s="9"/>
      <c r="D291" s="6"/>
      <c r="E291" s="34"/>
      <c r="F291" s="41"/>
      <c r="G291" s="34"/>
      <c r="H291" s="34"/>
      <c r="I291" s="34"/>
    </row>
    <row r="292" spans="1:9" ht="12.75">
      <c r="A292" s="10"/>
      <c r="B292" s="10"/>
      <c r="C292" s="10"/>
      <c r="D292" s="10" t="s">
        <v>543</v>
      </c>
      <c r="E292" s="10" t="s">
        <v>542</v>
      </c>
      <c r="F292" s="10" t="s">
        <v>544</v>
      </c>
      <c r="G292" s="10" t="s">
        <v>1187</v>
      </c>
      <c r="H292" s="10" t="s">
        <v>633</v>
      </c>
      <c r="I292" s="10" t="s">
        <v>544</v>
      </c>
    </row>
    <row r="293" spans="1:9" ht="12.75">
      <c r="A293" s="11" t="s">
        <v>547</v>
      </c>
      <c r="B293" s="11" t="s">
        <v>548</v>
      </c>
      <c r="C293" s="11" t="s">
        <v>549</v>
      </c>
      <c r="D293" s="11" t="s">
        <v>550</v>
      </c>
      <c r="E293" s="11" t="s">
        <v>551</v>
      </c>
      <c r="F293" s="11" t="s">
        <v>424</v>
      </c>
      <c r="G293" s="11" t="s">
        <v>1188</v>
      </c>
      <c r="H293" s="11" t="s">
        <v>634</v>
      </c>
      <c r="I293" s="11" t="s">
        <v>424</v>
      </c>
    </row>
    <row r="294" spans="1:9" ht="12.75">
      <c r="A294" s="12"/>
      <c r="B294" s="12"/>
      <c r="C294" s="12"/>
      <c r="D294" s="12" t="s">
        <v>553</v>
      </c>
      <c r="E294" s="12">
        <v>2007</v>
      </c>
      <c r="F294" s="12">
        <v>2006</v>
      </c>
      <c r="G294" s="12">
        <v>2006</v>
      </c>
      <c r="H294" s="12"/>
      <c r="I294" s="12">
        <v>2007</v>
      </c>
    </row>
    <row r="295" spans="1:9" ht="12.75">
      <c r="A295" s="87" t="s">
        <v>1826</v>
      </c>
      <c r="B295" s="68" t="s">
        <v>1456</v>
      </c>
      <c r="C295" s="60" t="s">
        <v>1323</v>
      </c>
      <c r="D295" s="36">
        <v>415</v>
      </c>
      <c r="E295" s="20">
        <f>D295*1.45180859107</f>
        <v>602.50056529405</v>
      </c>
      <c r="F295" s="20">
        <f>E295</f>
        <v>602.50056529405</v>
      </c>
      <c r="G295" s="20"/>
      <c r="H295" s="20"/>
      <c r="I295" s="20">
        <f>D295*1.45180859108</f>
        <v>602.5005652982001</v>
      </c>
    </row>
    <row r="296" spans="1:9" ht="12.75">
      <c r="A296" s="88"/>
      <c r="B296" s="19"/>
      <c r="C296" s="61" t="s">
        <v>1281</v>
      </c>
      <c r="D296" s="37"/>
      <c r="E296" s="20"/>
      <c r="F296" s="20"/>
      <c r="G296" s="20"/>
      <c r="H296" s="20"/>
      <c r="I296" s="20"/>
    </row>
    <row r="297" spans="1:9" ht="12.75">
      <c r="A297" s="88"/>
      <c r="B297" s="19"/>
      <c r="C297" s="19" t="s">
        <v>1282</v>
      </c>
      <c r="D297" s="37"/>
      <c r="E297" s="20"/>
      <c r="F297" s="20"/>
      <c r="G297" s="20"/>
      <c r="H297" s="20"/>
      <c r="I297" s="20"/>
    </row>
    <row r="298" spans="1:9" ht="12.75">
      <c r="A298" s="88"/>
      <c r="B298" s="19"/>
      <c r="C298" s="19" t="s">
        <v>557</v>
      </c>
      <c r="D298" s="37"/>
      <c r="E298" s="20"/>
      <c r="F298" s="20"/>
      <c r="G298" s="20"/>
      <c r="H298" s="20"/>
      <c r="I298" s="20"/>
    </row>
    <row r="299" spans="1:9" ht="12.75">
      <c r="A299" s="88"/>
      <c r="B299" s="19"/>
      <c r="C299" s="19" t="s">
        <v>1283</v>
      </c>
      <c r="D299" s="37"/>
      <c r="E299" s="20"/>
      <c r="F299" s="20"/>
      <c r="G299" s="20"/>
      <c r="H299" s="20"/>
      <c r="I299" s="20"/>
    </row>
    <row r="300" spans="1:9" ht="12.75">
      <c r="A300" s="88"/>
      <c r="B300" s="19"/>
      <c r="C300" s="19" t="s">
        <v>1284</v>
      </c>
      <c r="D300" s="37"/>
      <c r="E300" s="20"/>
      <c r="F300" s="20"/>
      <c r="G300" s="20"/>
      <c r="H300" s="20"/>
      <c r="I300" s="20"/>
    </row>
    <row r="301" spans="1:9" ht="12.75">
      <c r="A301" s="88" t="s">
        <v>1827</v>
      </c>
      <c r="B301" s="68" t="s">
        <v>1457</v>
      </c>
      <c r="C301" s="61" t="s">
        <v>1323</v>
      </c>
      <c r="D301" s="37">
        <v>415</v>
      </c>
      <c r="E301" s="20">
        <f>D301*1.45180859107</f>
        <v>602.50056529405</v>
      </c>
      <c r="F301" s="20">
        <f>E301</f>
        <v>602.50056529405</v>
      </c>
      <c r="G301" s="20"/>
      <c r="H301" s="20"/>
      <c r="I301" s="20">
        <f>D301*1.45180859108</f>
        <v>602.5005652982001</v>
      </c>
    </row>
    <row r="302" spans="1:9" ht="12.75">
      <c r="A302" s="88"/>
      <c r="B302" s="19"/>
      <c r="C302" s="61" t="s">
        <v>1281</v>
      </c>
      <c r="D302" s="37"/>
      <c r="E302" s="20"/>
      <c r="F302" s="20"/>
      <c r="G302" s="20"/>
      <c r="H302" s="20"/>
      <c r="I302" s="20"/>
    </row>
    <row r="303" spans="1:9" ht="12.75">
      <c r="A303" s="88"/>
      <c r="B303" s="19"/>
      <c r="C303" s="19" t="s">
        <v>1282</v>
      </c>
      <c r="D303" s="37"/>
      <c r="E303" s="20"/>
      <c r="F303" s="20"/>
      <c r="G303" s="20"/>
      <c r="H303" s="20"/>
      <c r="I303" s="20"/>
    </row>
    <row r="304" spans="1:9" ht="12.75">
      <c r="A304" s="88"/>
      <c r="B304" s="19"/>
      <c r="C304" s="19" t="s">
        <v>557</v>
      </c>
      <c r="D304" s="37"/>
      <c r="E304" s="20"/>
      <c r="F304" s="20"/>
      <c r="G304" s="20"/>
      <c r="H304" s="20"/>
      <c r="I304" s="20"/>
    </row>
    <row r="305" spans="1:9" ht="12.75">
      <c r="A305" s="88"/>
      <c r="B305" s="19"/>
      <c r="C305" s="19" t="s">
        <v>1283</v>
      </c>
      <c r="D305" s="37"/>
      <c r="E305" s="20"/>
      <c r="F305" s="20"/>
      <c r="G305" s="20"/>
      <c r="H305" s="20"/>
      <c r="I305" s="20"/>
    </row>
    <row r="306" spans="1:9" ht="12.75">
      <c r="A306" s="88"/>
      <c r="B306" s="19"/>
      <c r="C306" s="19" t="s">
        <v>1284</v>
      </c>
      <c r="D306" s="37"/>
      <c r="E306" s="20"/>
      <c r="F306" s="20"/>
      <c r="G306" s="20"/>
      <c r="H306" s="20"/>
      <c r="I306" s="20"/>
    </row>
    <row r="307" spans="1:9" ht="12.75">
      <c r="A307" s="88" t="s">
        <v>1828</v>
      </c>
      <c r="B307" s="68" t="s">
        <v>1458</v>
      </c>
      <c r="C307" s="61" t="s">
        <v>1323</v>
      </c>
      <c r="D307" s="37">
        <v>415</v>
      </c>
      <c r="E307" s="20">
        <f>D307*1.45180859107</f>
        <v>602.50056529405</v>
      </c>
      <c r="F307" s="20">
        <f>E307</f>
        <v>602.50056529405</v>
      </c>
      <c r="G307" s="20"/>
      <c r="H307" s="20"/>
      <c r="I307" s="20">
        <f>D307*1.45180859108</f>
        <v>602.5005652982001</v>
      </c>
    </row>
    <row r="308" spans="1:9" ht="12.75">
      <c r="A308" s="88"/>
      <c r="B308" s="19"/>
      <c r="C308" s="61" t="s">
        <v>1281</v>
      </c>
      <c r="D308" s="37"/>
      <c r="E308" s="20"/>
      <c r="F308" s="20"/>
      <c r="G308" s="20"/>
      <c r="H308" s="20"/>
      <c r="I308" s="20"/>
    </row>
    <row r="309" spans="1:9" ht="12.75">
      <c r="A309" s="88"/>
      <c r="B309" s="19"/>
      <c r="C309" s="19" t="s">
        <v>1282</v>
      </c>
      <c r="D309" s="37"/>
      <c r="E309" s="20"/>
      <c r="F309" s="20"/>
      <c r="G309" s="20"/>
      <c r="H309" s="20"/>
      <c r="I309" s="20"/>
    </row>
    <row r="310" spans="1:9" ht="12.75">
      <c r="A310" s="88"/>
      <c r="B310" s="19"/>
      <c r="C310" s="19" t="s">
        <v>557</v>
      </c>
      <c r="D310" s="37"/>
      <c r="E310" s="20"/>
      <c r="F310" s="20"/>
      <c r="G310" s="20"/>
      <c r="H310" s="20"/>
      <c r="I310" s="20"/>
    </row>
    <row r="311" spans="1:9" ht="12.75">
      <c r="A311" s="88"/>
      <c r="B311" s="19"/>
      <c r="C311" s="19" t="s">
        <v>1283</v>
      </c>
      <c r="D311" s="37"/>
      <c r="E311" s="20"/>
      <c r="F311" s="20"/>
      <c r="G311" s="20"/>
      <c r="H311" s="20"/>
      <c r="I311" s="20"/>
    </row>
    <row r="312" spans="1:9" ht="12.75">
      <c r="A312" s="88"/>
      <c r="B312" s="19"/>
      <c r="C312" s="19" t="s">
        <v>1284</v>
      </c>
      <c r="D312" s="37"/>
      <c r="E312" s="20"/>
      <c r="F312" s="20"/>
      <c r="G312" s="20"/>
      <c r="H312" s="20"/>
      <c r="I312" s="20"/>
    </row>
    <row r="313" spans="1:9" ht="12.75">
      <c r="A313" s="88" t="s">
        <v>1829</v>
      </c>
      <c r="B313" s="68" t="s">
        <v>1460</v>
      </c>
      <c r="C313" s="61" t="s">
        <v>1285</v>
      </c>
      <c r="D313" s="37">
        <v>35000</v>
      </c>
      <c r="E313" s="20">
        <f>D313*1.45180859107</f>
        <v>50813.30068745</v>
      </c>
      <c r="F313" s="20">
        <f>E313</f>
        <v>50813.30068745</v>
      </c>
      <c r="G313" s="20"/>
      <c r="H313" s="20"/>
      <c r="I313" s="20">
        <f>D313*1.45180859108</f>
        <v>50813.3006878</v>
      </c>
    </row>
    <row r="314" spans="1:9" ht="12.75">
      <c r="A314" s="88"/>
      <c r="B314" s="19"/>
      <c r="C314" s="61" t="s">
        <v>269</v>
      </c>
      <c r="D314" s="37"/>
      <c r="E314" s="20"/>
      <c r="F314" s="20"/>
      <c r="G314" s="20"/>
      <c r="H314" s="20"/>
      <c r="I314" s="20"/>
    </row>
    <row r="315" spans="1:9" ht="12.75">
      <c r="A315" s="88"/>
      <c r="B315" s="19"/>
      <c r="C315" s="19" t="s">
        <v>270</v>
      </c>
      <c r="D315" s="37"/>
      <c r="E315" s="20"/>
      <c r="F315" s="20"/>
      <c r="G315" s="20"/>
      <c r="H315" s="20"/>
      <c r="I315" s="20"/>
    </row>
    <row r="316" spans="1:9" ht="12.75">
      <c r="A316" s="88"/>
      <c r="B316" s="19"/>
      <c r="C316" s="19" t="s">
        <v>557</v>
      </c>
      <c r="D316" s="37"/>
      <c r="E316" s="20"/>
      <c r="F316" s="20"/>
      <c r="G316" s="20"/>
      <c r="H316" s="20"/>
      <c r="I316" s="20"/>
    </row>
    <row r="317" spans="1:9" ht="12.75">
      <c r="A317" s="88"/>
      <c r="B317" s="19"/>
      <c r="C317" s="19" t="s">
        <v>1110</v>
      </c>
      <c r="D317" s="37"/>
      <c r="E317" s="20"/>
      <c r="F317" s="20"/>
      <c r="G317" s="20"/>
      <c r="H317" s="20"/>
      <c r="I317" s="20"/>
    </row>
    <row r="318" spans="1:9" ht="12.75">
      <c r="A318" s="88"/>
      <c r="B318" s="19"/>
      <c r="C318" s="19" t="s">
        <v>1111</v>
      </c>
      <c r="D318" s="37"/>
      <c r="E318" s="20"/>
      <c r="F318" s="20"/>
      <c r="G318" s="20"/>
      <c r="H318" s="20"/>
      <c r="I318" s="20"/>
    </row>
    <row r="319" spans="1:9" ht="12.75">
      <c r="A319" s="88"/>
      <c r="B319" s="19"/>
      <c r="C319" s="19"/>
      <c r="D319" s="37"/>
      <c r="E319" s="20"/>
      <c r="F319" s="20"/>
      <c r="G319" s="20"/>
      <c r="H319" s="20"/>
      <c r="I319" s="20"/>
    </row>
    <row r="320" spans="1:9" ht="12.75">
      <c r="A320" s="88" t="s">
        <v>1830</v>
      </c>
      <c r="B320" s="68" t="s">
        <v>1461</v>
      </c>
      <c r="C320" s="61" t="s">
        <v>1568</v>
      </c>
      <c r="D320" s="37">
        <v>924</v>
      </c>
      <c r="E320" s="20">
        <f>D320*1.45180859107</f>
        <v>1341.47113814868</v>
      </c>
      <c r="F320" s="20">
        <f>E320</f>
        <v>1341.47113814868</v>
      </c>
      <c r="G320" s="20"/>
      <c r="H320" s="20"/>
      <c r="I320" s="20">
        <f>D320*1.45180859108</f>
        <v>1341.47113815792</v>
      </c>
    </row>
    <row r="321" spans="1:9" ht="12.75">
      <c r="A321" s="88"/>
      <c r="B321" s="19"/>
      <c r="C321" s="61" t="s">
        <v>1112</v>
      </c>
      <c r="D321" s="37"/>
      <c r="E321" s="20"/>
      <c r="F321" s="20"/>
      <c r="G321" s="20"/>
      <c r="H321" s="20"/>
      <c r="I321" s="20"/>
    </row>
    <row r="322" spans="1:9" ht="12.75">
      <c r="A322" s="88"/>
      <c r="B322" s="19"/>
      <c r="C322" s="19" t="s">
        <v>1113</v>
      </c>
      <c r="D322" s="37"/>
      <c r="E322" s="20"/>
      <c r="F322" s="20"/>
      <c r="G322" s="20"/>
      <c r="H322" s="20"/>
      <c r="I322" s="20"/>
    </row>
    <row r="323" spans="1:9" ht="12.75">
      <c r="A323" s="88"/>
      <c r="B323" s="19"/>
      <c r="C323" s="19" t="s">
        <v>557</v>
      </c>
      <c r="D323" s="37"/>
      <c r="E323" s="20"/>
      <c r="F323" s="20"/>
      <c r="G323" s="20"/>
      <c r="H323" s="20"/>
      <c r="I323" s="20"/>
    </row>
    <row r="324" spans="1:9" ht="12.75">
      <c r="A324" s="88"/>
      <c r="B324" s="19"/>
      <c r="C324" s="19" t="s">
        <v>154</v>
      </c>
      <c r="D324" s="37"/>
      <c r="E324" s="20"/>
      <c r="F324" s="20"/>
      <c r="G324" s="20"/>
      <c r="H324" s="20"/>
      <c r="I324" s="20"/>
    </row>
    <row r="325" spans="1:9" ht="12.75">
      <c r="A325" s="88"/>
      <c r="B325" s="19"/>
      <c r="C325" s="19" t="s">
        <v>559</v>
      </c>
      <c r="D325" s="37"/>
      <c r="E325" s="20"/>
      <c r="F325" s="20"/>
      <c r="G325" s="20"/>
      <c r="H325" s="20"/>
      <c r="I325" s="20"/>
    </row>
    <row r="326" spans="1:9" ht="12.75">
      <c r="A326" s="88" t="s">
        <v>1831</v>
      </c>
      <c r="B326" s="68" t="s">
        <v>1462</v>
      </c>
      <c r="C326" s="61" t="s">
        <v>665</v>
      </c>
      <c r="D326" s="37">
        <v>273.75</v>
      </c>
      <c r="E326" s="20">
        <f>D326*1.45180859107</f>
        <v>397.4326018054125</v>
      </c>
      <c r="F326" s="20">
        <f>E326</f>
        <v>397.4326018054125</v>
      </c>
      <c r="G326" s="20"/>
      <c r="H326" s="20"/>
      <c r="I326" s="20">
        <f>D326*1.45180859108</f>
        <v>397.43260180815</v>
      </c>
    </row>
    <row r="327" spans="1:9" ht="12.75">
      <c r="A327" s="88"/>
      <c r="B327" s="19"/>
      <c r="C327" s="61" t="s">
        <v>1114</v>
      </c>
      <c r="D327" s="37"/>
      <c r="E327" s="20"/>
      <c r="F327" s="20"/>
      <c r="G327" s="20"/>
      <c r="H327" s="20"/>
      <c r="I327" s="20"/>
    </row>
    <row r="328" spans="1:9" ht="12.75">
      <c r="A328" s="88"/>
      <c r="B328" s="19"/>
      <c r="C328" s="19" t="s">
        <v>1115</v>
      </c>
      <c r="D328" s="37"/>
      <c r="E328" s="20"/>
      <c r="F328" s="20"/>
      <c r="G328" s="20"/>
      <c r="H328" s="20"/>
      <c r="I328" s="20"/>
    </row>
    <row r="329" spans="1:9" ht="12.75">
      <c r="A329" s="88"/>
      <c r="B329" s="19"/>
      <c r="C329" s="19" t="s">
        <v>557</v>
      </c>
      <c r="D329" s="37"/>
      <c r="E329" s="20"/>
      <c r="F329" s="20"/>
      <c r="G329" s="20"/>
      <c r="H329" s="20"/>
      <c r="I329" s="20"/>
    </row>
    <row r="330" spans="1:9" ht="12.75">
      <c r="A330" s="88"/>
      <c r="B330" s="19"/>
      <c r="C330" s="19" t="s">
        <v>1116</v>
      </c>
      <c r="D330" s="37"/>
      <c r="E330" s="20"/>
      <c r="F330" s="20"/>
      <c r="G330" s="20"/>
      <c r="H330" s="20"/>
      <c r="I330" s="20"/>
    </row>
    <row r="331" spans="1:9" ht="12.75">
      <c r="A331" s="88"/>
      <c r="B331" s="19"/>
      <c r="C331" s="19" t="s">
        <v>559</v>
      </c>
      <c r="D331" s="37"/>
      <c r="E331" s="20"/>
      <c r="F331" s="20"/>
      <c r="G331" s="20"/>
      <c r="H331" s="20"/>
      <c r="I331" s="20"/>
    </row>
    <row r="332" spans="1:9" ht="12.75">
      <c r="A332" s="88" t="s">
        <v>1832</v>
      </c>
      <c r="B332" s="68" t="s">
        <v>1463</v>
      </c>
      <c r="C332" s="61" t="s">
        <v>1992</v>
      </c>
      <c r="D332" s="37">
        <v>924</v>
      </c>
      <c r="E332" s="20">
        <f>D332*1.45180859107</f>
        <v>1341.47113814868</v>
      </c>
      <c r="F332" s="20">
        <f>E332</f>
        <v>1341.47113814868</v>
      </c>
      <c r="G332" s="20"/>
      <c r="H332" s="20"/>
      <c r="I332" s="20">
        <f>D332*1.45180859108</f>
        <v>1341.47113815792</v>
      </c>
    </row>
    <row r="333" spans="1:9" ht="12.75">
      <c r="A333" s="88"/>
      <c r="B333" s="19"/>
      <c r="C333" s="61" t="s">
        <v>1117</v>
      </c>
      <c r="D333" s="37"/>
      <c r="E333" s="20"/>
      <c r="F333" s="20"/>
      <c r="G333" s="20"/>
      <c r="H333" s="20"/>
      <c r="I333" s="20"/>
    </row>
    <row r="334" spans="1:9" ht="12.75">
      <c r="A334" s="88"/>
      <c r="B334" s="19"/>
      <c r="C334" s="19" t="s">
        <v>1118</v>
      </c>
      <c r="D334" s="37"/>
      <c r="E334" s="20"/>
      <c r="F334" s="20"/>
      <c r="G334" s="20"/>
      <c r="H334" s="20"/>
      <c r="I334" s="20"/>
    </row>
    <row r="335" spans="1:9" ht="12.75">
      <c r="A335" s="88"/>
      <c r="B335" s="19"/>
      <c r="C335" s="19" t="s">
        <v>557</v>
      </c>
      <c r="D335" s="37"/>
      <c r="E335" s="20"/>
      <c r="F335" s="20"/>
      <c r="G335" s="20"/>
      <c r="H335" s="20"/>
      <c r="I335" s="20"/>
    </row>
    <row r="336" spans="1:9" ht="12.75">
      <c r="A336" s="88"/>
      <c r="B336" s="19"/>
      <c r="C336" s="19" t="s">
        <v>1119</v>
      </c>
      <c r="D336" s="37"/>
      <c r="E336" s="20"/>
      <c r="F336" s="20"/>
      <c r="G336" s="20"/>
      <c r="H336" s="20"/>
      <c r="I336" s="20"/>
    </row>
    <row r="337" spans="1:9" ht="12.75">
      <c r="A337" s="88"/>
      <c r="B337" s="19"/>
      <c r="C337" s="19" t="s">
        <v>559</v>
      </c>
      <c r="D337" s="37"/>
      <c r="E337" s="20"/>
      <c r="F337" s="20"/>
      <c r="G337" s="20"/>
      <c r="H337" s="20"/>
      <c r="I337" s="20"/>
    </row>
    <row r="338" spans="1:9" ht="12.75">
      <c r="A338" s="88" t="s">
        <v>1833</v>
      </c>
      <c r="B338" s="68" t="s">
        <v>1459</v>
      </c>
      <c r="C338" s="61" t="s">
        <v>1323</v>
      </c>
      <c r="D338" s="37">
        <v>415</v>
      </c>
      <c r="E338" s="20">
        <f>D338*1.45180859107</f>
        <v>602.50056529405</v>
      </c>
      <c r="F338" s="20">
        <f>E338</f>
        <v>602.50056529405</v>
      </c>
      <c r="G338" s="20"/>
      <c r="H338" s="20"/>
      <c r="I338" s="20">
        <f>D338*1.45180859108</f>
        <v>602.5005652982001</v>
      </c>
    </row>
    <row r="339" spans="1:9" ht="12.75">
      <c r="A339" s="88"/>
      <c r="B339" s="19"/>
      <c r="C339" s="61" t="s">
        <v>1120</v>
      </c>
      <c r="D339" s="37"/>
      <c r="E339" s="20"/>
      <c r="F339" s="20"/>
      <c r="G339" s="20"/>
      <c r="H339" s="20"/>
      <c r="I339" s="20"/>
    </row>
    <row r="340" spans="1:9" ht="12.75">
      <c r="A340" s="88"/>
      <c r="B340" s="19"/>
      <c r="C340" s="19" t="s">
        <v>1282</v>
      </c>
      <c r="D340" s="37"/>
      <c r="E340" s="20"/>
      <c r="F340" s="20"/>
      <c r="G340" s="20"/>
      <c r="H340" s="20"/>
      <c r="I340" s="20"/>
    </row>
    <row r="341" spans="1:9" ht="12.75">
      <c r="A341" s="88"/>
      <c r="B341" s="19"/>
      <c r="C341" s="19" t="s">
        <v>557</v>
      </c>
      <c r="D341" s="37"/>
      <c r="E341" s="20"/>
      <c r="F341" s="20"/>
      <c r="G341" s="20"/>
      <c r="H341" s="20"/>
      <c r="I341" s="20"/>
    </row>
    <row r="342" spans="1:9" ht="12.75">
      <c r="A342" s="88"/>
      <c r="B342" s="19"/>
      <c r="C342" s="19" t="s">
        <v>154</v>
      </c>
      <c r="D342" s="37"/>
      <c r="E342" s="20"/>
      <c r="F342" s="20"/>
      <c r="G342" s="20"/>
      <c r="H342" s="20"/>
      <c r="I342" s="20"/>
    </row>
    <row r="343" spans="1:9" ht="12.75">
      <c r="A343" s="88"/>
      <c r="B343" s="19"/>
      <c r="C343" s="19" t="s">
        <v>559</v>
      </c>
      <c r="D343" s="37"/>
      <c r="E343" s="20"/>
      <c r="F343" s="20"/>
      <c r="G343" s="20"/>
      <c r="H343" s="20"/>
      <c r="I343" s="20"/>
    </row>
    <row r="344" spans="1:9" ht="12.75">
      <c r="A344" s="88" t="s">
        <v>1834</v>
      </c>
      <c r="B344" s="68" t="s">
        <v>781</v>
      </c>
      <c r="C344" s="61" t="s">
        <v>1323</v>
      </c>
      <c r="D344" s="37">
        <v>415</v>
      </c>
      <c r="E344" s="20">
        <f>D344*1.45180859107</f>
        <v>602.50056529405</v>
      </c>
      <c r="F344" s="20">
        <f>E344</f>
        <v>602.50056529405</v>
      </c>
      <c r="G344" s="20"/>
      <c r="H344" s="20"/>
      <c r="I344" s="20">
        <f>D344*1.45180859108</f>
        <v>602.5005652982001</v>
      </c>
    </row>
    <row r="345" spans="1:9" ht="12.75">
      <c r="A345" s="88"/>
      <c r="B345" s="19"/>
      <c r="C345" s="61" t="s">
        <v>1121</v>
      </c>
      <c r="D345" s="37"/>
      <c r="E345" s="20"/>
      <c r="F345" s="20"/>
      <c r="G345" s="20"/>
      <c r="H345" s="20"/>
      <c r="I345" s="20"/>
    </row>
    <row r="346" spans="1:9" ht="12.75">
      <c r="A346" s="88"/>
      <c r="B346" s="19"/>
      <c r="C346" s="19" t="s">
        <v>1282</v>
      </c>
      <c r="D346" s="37"/>
      <c r="E346" s="20"/>
      <c r="F346" s="20"/>
      <c r="G346" s="20"/>
      <c r="H346" s="20"/>
      <c r="I346" s="20"/>
    </row>
    <row r="347" spans="1:9" ht="12.75">
      <c r="A347" s="88"/>
      <c r="B347" s="19"/>
      <c r="C347" s="19" t="s">
        <v>557</v>
      </c>
      <c r="D347" s="37"/>
      <c r="E347" s="20"/>
      <c r="F347" s="20"/>
      <c r="G347" s="20"/>
      <c r="H347" s="20"/>
      <c r="I347" s="20"/>
    </row>
    <row r="348" spans="1:9" ht="12.75">
      <c r="A348" s="88"/>
      <c r="B348" s="19"/>
      <c r="C348" s="19" t="s">
        <v>1279</v>
      </c>
      <c r="D348" s="37"/>
      <c r="E348" s="20"/>
      <c r="F348" s="39"/>
      <c r="G348" s="20"/>
      <c r="H348" s="20"/>
      <c r="I348" s="20"/>
    </row>
    <row r="349" spans="1:9" ht="12.75">
      <c r="A349" s="89"/>
      <c r="B349" s="21"/>
      <c r="C349" s="21" t="s">
        <v>559</v>
      </c>
      <c r="D349" s="38"/>
      <c r="E349" s="22"/>
      <c r="F349" s="48"/>
      <c r="G349" s="22"/>
      <c r="H349" s="22"/>
      <c r="I349" s="22"/>
    </row>
    <row r="350" spans="1:9" ht="12.75">
      <c r="A350" s="90"/>
      <c r="B350" s="9"/>
      <c r="C350" s="9"/>
      <c r="D350" s="6"/>
      <c r="E350" s="6"/>
      <c r="F350" s="7"/>
      <c r="G350" s="6"/>
      <c r="H350" s="6"/>
      <c r="I350" s="6"/>
    </row>
    <row r="351" spans="1:9" ht="12.75">
      <c r="A351" s="90"/>
      <c r="B351" s="9"/>
      <c r="C351" s="9"/>
      <c r="D351" s="6"/>
      <c r="E351" s="6"/>
      <c r="F351" s="7"/>
      <c r="G351" s="6"/>
      <c r="H351" s="6"/>
      <c r="I351" s="6"/>
    </row>
    <row r="352" spans="1:9" ht="12.75">
      <c r="A352" s="9"/>
      <c r="B352" s="9"/>
      <c r="C352" s="9"/>
      <c r="D352" s="6"/>
      <c r="E352" s="6"/>
      <c r="F352" s="7"/>
      <c r="G352" s="6"/>
      <c r="H352" s="6"/>
      <c r="I352" s="6"/>
    </row>
    <row r="353" spans="1:9" ht="12.75">
      <c r="A353" s="9"/>
      <c r="B353" s="9"/>
      <c r="C353" s="9"/>
      <c r="D353" s="6"/>
      <c r="E353" s="6"/>
      <c r="F353" s="7"/>
      <c r="G353" s="6"/>
      <c r="H353" s="6"/>
      <c r="I353" s="6"/>
    </row>
    <row r="354" spans="1:9" ht="12.75">
      <c r="A354" s="5" t="s">
        <v>537</v>
      </c>
      <c r="B354" s="5"/>
      <c r="C354" s="5"/>
      <c r="D354" s="6"/>
      <c r="E354" s="8" t="s">
        <v>423</v>
      </c>
      <c r="G354" s="6"/>
      <c r="I354" s="8"/>
    </row>
    <row r="355" spans="1:9" ht="12.75">
      <c r="A355" s="5" t="s">
        <v>538</v>
      </c>
      <c r="B355" s="5"/>
      <c r="C355" s="5"/>
      <c r="D355" s="6"/>
      <c r="E355" s="8" t="s">
        <v>539</v>
      </c>
      <c r="G355" s="6"/>
      <c r="I355" s="8"/>
    </row>
    <row r="356" spans="1:9" ht="12.75">
      <c r="A356" s="5" t="s">
        <v>540</v>
      </c>
      <c r="B356" s="5"/>
      <c r="C356" s="5"/>
      <c r="D356" s="6"/>
      <c r="E356" s="7"/>
      <c r="F356" s="7"/>
      <c r="G356" s="7"/>
      <c r="H356" s="6"/>
      <c r="I356" s="6"/>
    </row>
    <row r="357" spans="1:9" ht="20.25">
      <c r="A357" s="95" t="s">
        <v>415</v>
      </c>
      <c r="B357" s="95"/>
      <c r="C357" s="95"/>
      <c r="D357" s="95"/>
      <c r="E357" s="95"/>
      <c r="F357" s="95"/>
      <c r="G357" s="95"/>
      <c r="H357" s="95"/>
      <c r="I357" s="95"/>
    </row>
    <row r="358" spans="1:9" ht="12.75">
      <c r="A358" s="9"/>
      <c r="B358" s="9"/>
      <c r="C358" s="9"/>
      <c r="D358" s="6"/>
      <c r="E358" s="6"/>
      <c r="F358" s="7"/>
      <c r="G358" s="6"/>
      <c r="H358" s="6"/>
      <c r="I358" s="6"/>
    </row>
    <row r="359" spans="1:9" ht="12.75">
      <c r="A359" s="5"/>
      <c r="B359" s="9"/>
      <c r="C359" s="9"/>
      <c r="D359" s="6"/>
      <c r="E359" s="6"/>
      <c r="F359" s="7"/>
      <c r="G359" s="6"/>
      <c r="H359" s="6"/>
      <c r="I359" s="6"/>
    </row>
    <row r="360" spans="1:9" ht="12.75">
      <c r="A360" s="5" t="s">
        <v>541</v>
      </c>
      <c r="B360" s="5"/>
      <c r="C360" s="5"/>
      <c r="D360" s="5"/>
      <c r="E360" s="6"/>
      <c r="F360" s="7"/>
      <c r="G360" s="6"/>
      <c r="H360" s="6"/>
      <c r="I360" s="6"/>
    </row>
    <row r="361" spans="1:9" ht="12.75">
      <c r="A361" s="9"/>
      <c r="B361" s="9"/>
      <c r="C361" s="9"/>
      <c r="D361" s="6"/>
      <c r="E361" s="6"/>
      <c r="F361" s="7"/>
      <c r="G361" s="6"/>
      <c r="H361" s="6"/>
      <c r="I361" s="6"/>
    </row>
    <row r="362" spans="1:9" ht="12.75">
      <c r="A362" s="9"/>
      <c r="B362" s="9"/>
      <c r="C362" s="9"/>
      <c r="D362" s="6"/>
      <c r="E362" s="34"/>
      <c r="F362" s="41"/>
      <c r="G362" s="34"/>
      <c r="H362" s="34"/>
      <c r="I362" s="34"/>
    </row>
    <row r="363" spans="1:9" ht="12.75">
      <c r="A363" s="10"/>
      <c r="B363" s="10"/>
      <c r="C363" s="10"/>
      <c r="D363" s="10" t="s">
        <v>543</v>
      </c>
      <c r="E363" s="10" t="s">
        <v>542</v>
      </c>
      <c r="F363" s="10" t="s">
        <v>544</v>
      </c>
      <c r="G363" s="10" t="s">
        <v>1187</v>
      </c>
      <c r="H363" s="10" t="s">
        <v>633</v>
      </c>
      <c r="I363" s="10" t="s">
        <v>544</v>
      </c>
    </row>
    <row r="364" spans="1:9" ht="12.75">
      <c r="A364" s="11" t="s">
        <v>547</v>
      </c>
      <c r="B364" s="11" t="s">
        <v>548</v>
      </c>
      <c r="C364" s="11" t="s">
        <v>549</v>
      </c>
      <c r="D364" s="11" t="s">
        <v>550</v>
      </c>
      <c r="E364" s="11" t="s">
        <v>551</v>
      </c>
      <c r="F364" s="11" t="s">
        <v>424</v>
      </c>
      <c r="G364" s="11" t="s">
        <v>1188</v>
      </c>
      <c r="H364" s="11" t="s">
        <v>634</v>
      </c>
      <c r="I364" s="11" t="s">
        <v>424</v>
      </c>
    </row>
    <row r="365" spans="1:9" ht="12.75">
      <c r="A365" s="12"/>
      <c r="B365" s="12"/>
      <c r="C365" s="12"/>
      <c r="D365" s="12" t="s">
        <v>553</v>
      </c>
      <c r="E365" s="12">
        <v>2007</v>
      </c>
      <c r="F365" s="12">
        <v>2006</v>
      </c>
      <c r="G365" s="12">
        <v>2006</v>
      </c>
      <c r="H365" s="12"/>
      <c r="I365" s="12">
        <v>2007</v>
      </c>
    </row>
    <row r="366" spans="1:9" ht="12.75">
      <c r="A366" s="87" t="s">
        <v>1835</v>
      </c>
      <c r="B366" s="68" t="s">
        <v>777</v>
      </c>
      <c r="C366" s="60" t="s">
        <v>1736</v>
      </c>
      <c r="D366" s="36">
        <v>1124</v>
      </c>
      <c r="E366" s="20">
        <f>D366*1.45180859107</f>
        <v>1631.83285636268</v>
      </c>
      <c r="F366" s="20">
        <f>E366</f>
        <v>1631.83285636268</v>
      </c>
      <c r="G366" s="20"/>
      <c r="H366" s="20"/>
      <c r="I366" s="20">
        <f>D366*1.45180859108</f>
        <v>1631.83285637392</v>
      </c>
    </row>
    <row r="367" spans="1:9" ht="12.75">
      <c r="A367" s="88"/>
      <c r="B367" s="19"/>
      <c r="C367" s="61" t="s">
        <v>1122</v>
      </c>
      <c r="D367" s="37"/>
      <c r="E367" s="20"/>
      <c r="F367" s="20"/>
      <c r="G367" s="20"/>
      <c r="H367" s="20"/>
      <c r="I367" s="20"/>
    </row>
    <row r="368" spans="1:9" ht="12.75">
      <c r="A368" s="88"/>
      <c r="B368" s="19"/>
      <c r="C368" s="19" t="s">
        <v>1123</v>
      </c>
      <c r="D368" s="37"/>
      <c r="E368" s="20"/>
      <c r="F368" s="20"/>
      <c r="G368" s="20"/>
      <c r="H368" s="20"/>
      <c r="I368" s="20"/>
    </row>
    <row r="369" spans="1:9" ht="12.75">
      <c r="A369" s="88"/>
      <c r="B369" s="19"/>
      <c r="C369" s="19" t="s">
        <v>557</v>
      </c>
      <c r="D369" s="37"/>
      <c r="E369" s="20"/>
      <c r="F369" s="20"/>
      <c r="G369" s="20"/>
      <c r="H369" s="20"/>
      <c r="I369" s="20"/>
    </row>
    <row r="370" spans="1:9" ht="12.75">
      <c r="A370" s="88"/>
      <c r="B370" s="19"/>
      <c r="C370" s="19" t="s">
        <v>1124</v>
      </c>
      <c r="D370" s="37"/>
      <c r="E370" s="20"/>
      <c r="F370" s="20"/>
      <c r="G370" s="20"/>
      <c r="H370" s="20"/>
      <c r="I370" s="20"/>
    </row>
    <row r="371" spans="1:9" ht="12.75">
      <c r="A371" s="88"/>
      <c r="B371" s="19"/>
      <c r="C371" s="19" t="s">
        <v>559</v>
      </c>
      <c r="D371" s="37"/>
      <c r="E371" s="20"/>
      <c r="F371" s="20"/>
      <c r="G371" s="20"/>
      <c r="H371" s="20"/>
      <c r="I371" s="20"/>
    </row>
    <row r="372" spans="1:9" ht="12.75">
      <c r="A372" s="88" t="s">
        <v>1836</v>
      </c>
      <c r="B372" s="68" t="s">
        <v>794</v>
      </c>
      <c r="C372" s="61" t="s">
        <v>1736</v>
      </c>
      <c r="D372" s="37">
        <v>780</v>
      </c>
      <c r="E372" s="20">
        <f>D372*1.45180859107</f>
        <v>1132.4107010346</v>
      </c>
      <c r="F372" s="20">
        <f>E372</f>
        <v>1132.4107010346</v>
      </c>
      <c r="G372" s="20"/>
      <c r="H372" s="20"/>
      <c r="I372" s="20">
        <f>D372*1.45180859108</f>
        <v>1132.4107010424</v>
      </c>
    </row>
    <row r="373" spans="1:9" ht="12.75">
      <c r="A373" s="88"/>
      <c r="B373" s="19"/>
      <c r="C373" s="61" t="s">
        <v>1125</v>
      </c>
      <c r="D373" s="37"/>
      <c r="E373" s="20"/>
      <c r="F373" s="20"/>
      <c r="G373" s="20"/>
      <c r="H373" s="20"/>
      <c r="I373" s="20"/>
    </row>
    <row r="374" spans="1:9" ht="12.75">
      <c r="A374" s="88"/>
      <c r="B374" s="19"/>
      <c r="C374" s="19" t="s">
        <v>1383</v>
      </c>
      <c r="D374" s="37"/>
      <c r="E374" s="20"/>
      <c r="F374" s="20"/>
      <c r="G374" s="20"/>
      <c r="H374" s="20"/>
      <c r="I374" s="20"/>
    </row>
    <row r="375" spans="1:9" ht="12.75">
      <c r="A375" s="88"/>
      <c r="B375" s="19"/>
      <c r="C375" s="19" t="s">
        <v>557</v>
      </c>
      <c r="D375" s="37"/>
      <c r="E375" s="20"/>
      <c r="F375" s="20"/>
      <c r="G375" s="20"/>
      <c r="H375" s="20"/>
      <c r="I375" s="20"/>
    </row>
    <row r="376" spans="1:9" ht="12.75">
      <c r="A376" s="88"/>
      <c r="B376" s="19"/>
      <c r="C376" s="19" t="s">
        <v>154</v>
      </c>
      <c r="D376" s="37"/>
      <c r="E376" s="20"/>
      <c r="F376" s="20"/>
      <c r="G376" s="20"/>
      <c r="H376" s="20"/>
      <c r="I376" s="20"/>
    </row>
    <row r="377" spans="1:9" ht="12.75">
      <c r="A377" s="88"/>
      <c r="B377" s="19"/>
      <c r="C377" s="19" t="s">
        <v>559</v>
      </c>
      <c r="D377" s="37"/>
      <c r="E377" s="20"/>
      <c r="F377" s="20"/>
      <c r="G377" s="20"/>
      <c r="H377" s="20"/>
      <c r="I377" s="20"/>
    </row>
    <row r="378" spans="1:9" ht="12.75">
      <c r="A378" s="88" t="s">
        <v>1837</v>
      </c>
      <c r="B378" s="69" t="s">
        <v>55</v>
      </c>
      <c r="C378" s="61" t="s">
        <v>1384</v>
      </c>
      <c r="D378" s="37">
        <v>244</v>
      </c>
      <c r="E378" s="20">
        <f>D378*1.45180859107</f>
        <v>354.24129622108</v>
      </c>
      <c r="F378" s="20">
        <f>E378</f>
        <v>354.24129622108</v>
      </c>
      <c r="G378" s="20"/>
      <c r="H378" s="20"/>
      <c r="I378" s="20">
        <f>D378*1.45180859108</f>
        <v>354.24129622352</v>
      </c>
    </row>
    <row r="379" spans="1:9" ht="12.75">
      <c r="A379" s="88"/>
      <c r="B379" s="19"/>
      <c r="C379" s="61" t="s">
        <v>1385</v>
      </c>
      <c r="D379" s="37"/>
      <c r="E379" s="20"/>
      <c r="F379" s="20"/>
      <c r="G379" s="20"/>
      <c r="H379" s="20"/>
      <c r="I379" s="20"/>
    </row>
    <row r="380" spans="1:9" ht="12.75">
      <c r="A380" s="88"/>
      <c r="B380" s="19"/>
      <c r="C380" s="19" t="s">
        <v>669</v>
      </c>
      <c r="D380" s="37"/>
      <c r="E380" s="20"/>
      <c r="F380" s="20"/>
      <c r="G380" s="20"/>
      <c r="H380" s="20"/>
      <c r="I380" s="20"/>
    </row>
    <row r="381" spans="1:9" ht="12.75">
      <c r="A381" s="88"/>
      <c r="B381" s="19"/>
      <c r="C381" s="19" t="s">
        <v>557</v>
      </c>
      <c r="D381" s="37"/>
      <c r="E381" s="20"/>
      <c r="F381" s="20"/>
      <c r="G381" s="20"/>
      <c r="H381" s="20"/>
      <c r="I381" s="20"/>
    </row>
    <row r="382" spans="1:9" ht="12.75">
      <c r="A382" s="88"/>
      <c r="B382" s="19"/>
      <c r="C382" s="19" t="s">
        <v>154</v>
      </c>
      <c r="D382" s="37"/>
      <c r="E382" s="20"/>
      <c r="F382" s="20"/>
      <c r="G382" s="20"/>
      <c r="H382" s="20"/>
      <c r="I382" s="20"/>
    </row>
    <row r="383" spans="1:9" ht="12.75">
      <c r="A383" s="88"/>
      <c r="B383" s="19"/>
      <c r="C383" s="19" t="s">
        <v>559</v>
      </c>
      <c r="D383" s="37"/>
      <c r="E383" s="20"/>
      <c r="F383" s="20"/>
      <c r="G383" s="20"/>
      <c r="H383" s="20"/>
      <c r="I383" s="20"/>
    </row>
    <row r="384" spans="1:9" ht="12.75">
      <c r="A384" s="88"/>
      <c r="B384" s="19"/>
      <c r="C384" s="19"/>
      <c r="D384" s="37"/>
      <c r="E384" s="20"/>
      <c r="F384" s="20"/>
      <c r="G384" s="20"/>
      <c r="H384" s="20"/>
      <c r="I384" s="20"/>
    </row>
    <row r="385" spans="1:9" ht="12.75">
      <c r="A385" s="88" t="s">
        <v>1838</v>
      </c>
      <c r="B385" s="68" t="s">
        <v>1465</v>
      </c>
      <c r="C385" s="61" t="s">
        <v>1386</v>
      </c>
      <c r="D385" s="37">
        <v>171.44</v>
      </c>
      <c r="E385" s="20">
        <f>D385*1.45180859107</f>
        <v>248.8980648530408</v>
      </c>
      <c r="F385" s="20">
        <f>E385</f>
        <v>248.8980648530408</v>
      </c>
      <c r="G385" s="20"/>
      <c r="H385" s="20"/>
      <c r="I385" s="20">
        <f>D385*1.45180859108</f>
        <v>248.8980648547552</v>
      </c>
    </row>
    <row r="386" spans="1:9" ht="12.75">
      <c r="A386" s="88"/>
      <c r="B386" s="19"/>
      <c r="C386" s="19" t="s">
        <v>282</v>
      </c>
      <c r="D386" s="37"/>
      <c r="E386" s="20"/>
      <c r="F386" s="20"/>
      <c r="G386" s="20"/>
      <c r="H386" s="20"/>
      <c r="I386" s="20"/>
    </row>
    <row r="387" spans="1:9" ht="12.75">
      <c r="A387" s="88"/>
      <c r="B387" s="19"/>
      <c r="C387" s="19" t="s">
        <v>283</v>
      </c>
      <c r="D387" s="37"/>
      <c r="E387" s="20"/>
      <c r="F387" s="20"/>
      <c r="G387" s="20"/>
      <c r="H387" s="20"/>
      <c r="I387" s="20"/>
    </row>
    <row r="388" spans="1:9" ht="12.75">
      <c r="A388" s="88"/>
      <c r="B388" s="19"/>
      <c r="C388" s="19" t="s">
        <v>557</v>
      </c>
      <c r="D388" s="37"/>
      <c r="E388" s="20"/>
      <c r="F388" s="20"/>
      <c r="G388" s="20"/>
      <c r="H388" s="20"/>
      <c r="I388" s="20"/>
    </row>
    <row r="389" spans="1:9" ht="12.75">
      <c r="A389" s="88"/>
      <c r="B389" s="19"/>
      <c r="C389" s="19" t="s">
        <v>154</v>
      </c>
      <c r="D389" s="37"/>
      <c r="E389" s="20"/>
      <c r="F389" s="20"/>
      <c r="G389" s="20"/>
      <c r="H389" s="20"/>
      <c r="I389" s="20"/>
    </row>
    <row r="390" spans="1:9" ht="12.75">
      <c r="A390" s="88"/>
      <c r="B390" s="19"/>
      <c r="C390" s="19" t="s">
        <v>559</v>
      </c>
      <c r="D390" s="37"/>
      <c r="E390" s="20"/>
      <c r="F390" s="20"/>
      <c r="G390" s="20"/>
      <c r="H390" s="20"/>
      <c r="I390" s="20"/>
    </row>
    <row r="391" spans="1:9" ht="12.75">
      <c r="A391" s="88" t="s">
        <v>1839</v>
      </c>
      <c r="B391" s="68" t="s">
        <v>1466</v>
      </c>
      <c r="C391" s="61" t="s">
        <v>284</v>
      </c>
      <c r="D391" s="37">
        <v>1836.64</v>
      </c>
      <c r="E391" s="20">
        <f>D391*1.45180859107</f>
        <v>2666.449730702805</v>
      </c>
      <c r="F391" s="20">
        <f>E391</f>
        <v>2666.449730702805</v>
      </c>
      <c r="G391" s="20"/>
      <c r="H391" s="20"/>
      <c r="I391" s="20">
        <f>D391*1.45180859108</f>
        <v>2666.4497307211714</v>
      </c>
    </row>
    <row r="392" spans="1:9" ht="12.75">
      <c r="A392" s="88"/>
      <c r="B392" s="19"/>
      <c r="C392" s="19" t="s">
        <v>285</v>
      </c>
      <c r="D392" s="37"/>
      <c r="E392" s="20"/>
      <c r="F392" s="20"/>
      <c r="G392" s="20"/>
      <c r="H392" s="20"/>
      <c r="I392" s="20"/>
    </row>
    <row r="393" spans="1:9" ht="12.75">
      <c r="A393" s="88"/>
      <c r="B393" s="19"/>
      <c r="C393" s="19" t="s">
        <v>286</v>
      </c>
      <c r="D393" s="37"/>
      <c r="E393" s="20"/>
      <c r="F393" s="20"/>
      <c r="G393" s="20"/>
      <c r="H393" s="20"/>
      <c r="I393" s="20"/>
    </row>
    <row r="394" spans="1:9" ht="12.75">
      <c r="A394" s="88"/>
      <c r="B394" s="19"/>
      <c r="C394" s="19" t="s">
        <v>557</v>
      </c>
      <c r="D394" s="37"/>
      <c r="E394" s="20"/>
      <c r="F394" s="20"/>
      <c r="G394" s="20"/>
      <c r="H394" s="20"/>
      <c r="I394" s="20"/>
    </row>
    <row r="395" spans="1:9" ht="12.75">
      <c r="A395" s="88"/>
      <c r="B395" s="19"/>
      <c r="C395" s="19" t="s">
        <v>154</v>
      </c>
      <c r="D395" s="37"/>
      <c r="E395" s="20"/>
      <c r="F395" s="20"/>
      <c r="G395" s="20"/>
      <c r="H395" s="20"/>
      <c r="I395" s="20"/>
    </row>
    <row r="396" spans="1:9" ht="12.75">
      <c r="A396" s="88"/>
      <c r="B396" s="19"/>
      <c r="C396" s="19" t="s">
        <v>559</v>
      </c>
      <c r="D396" s="37"/>
      <c r="E396" s="20"/>
      <c r="F396" s="20"/>
      <c r="G396" s="20"/>
      <c r="H396" s="20"/>
      <c r="I396" s="20"/>
    </row>
    <row r="397" spans="1:9" ht="12.75">
      <c r="A397" s="88" t="s">
        <v>1840</v>
      </c>
      <c r="B397" s="68" t="s">
        <v>1467</v>
      </c>
      <c r="C397" s="61" t="s">
        <v>1591</v>
      </c>
      <c r="D397" s="37">
        <v>1749.23</v>
      </c>
      <c r="E397" s="20">
        <f>D397*1.45180859107</f>
        <v>2539.5471417573763</v>
      </c>
      <c r="F397" s="20">
        <f>E397</f>
        <v>2539.5471417573763</v>
      </c>
      <c r="G397" s="20"/>
      <c r="H397" s="20"/>
      <c r="I397" s="20">
        <f>D397*1.45180859108</f>
        <v>2539.5471417748686</v>
      </c>
    </row>
    <row r="398" spans="1:9" ht="12.75">
      <c r="A398" s="88"/>
      <c r="B398" s="19"/>
      <c r="C398" s="61" t="s">
        <v>287</v>
      </c>
      <c r="D398" s="37"/>
      <c r="E398" s="20"/>
      <c r="F398" s="20"/>
      <c r="G398" s="20"/>
      <c r="H398" s="20"/>
      <c r="I398" s="20"/>
    </row>
    <row r="399" spans="1:9" ht="12.75">
      <c r="A399" s="88"/>
      <c r="B399" s="19"/>
      <c r="C399" s="19" t="s">
        <v>288</v>
      </c>
      <c r="D399" s="37"/>
      <c r="E399" s="20"/>
      <c r="F399" s="20"/>
      <c r="G399" s="20"/>
      <c r="H399" s="20"/>
      <c r="I399" s="20"/>
    </row>
    <row r="400" spans="1:9" ht="12.75">
      <c r="A400" s="88"/>
      <c r="B400" s="19"/>
      <c r="C400" s="19" t="s">
        <v>557</v>
      </c>
      <c r="D400" s="37"/>
      <c r="E400" s="20"/>
      <c r="F400" s="20"/>
      <c r="G400" s="20"/>
      <c r="H400" s="20"/>
      <c r="I400" s="20"/>
    </row>
    <row r="401" spans="1:9" ht="12.75">
      <c r="A401" s="88"/>
      <c r="B401" s="19"/>
      <c r="C401" s="19" t="s">
        <v>1279</v>
      </c>
      <c r="D401" s="37"/>
      <c r="E401" s="20"/>
      <c r="F401" s="20"/>
      <c r="G401" s="20"/>
      <c r="H401" s="20"/>
      <c r="I401" s="20"/>
    </row>
    <row r="402" spans="1:9" ht="12.75">
      <c r="A402" s="88"/>
      <c r="B402" s="19"/>
      <c r="C402" s="19" t="s">
        <v>559</v>
      </c>
      <c r="D402" s="37"/>
      <c r="E402" s="20"/>
      <c r="F402" s="20"/>
      <c r="G402" s="20"/>
      <c r="H402" s="20"/>
      <c r="I402" s="20"/>
    </row>
    <row r="403" spans="1:9" ht="12.75">
      <c r="A403" s="88" t="s">
        <v>1841</v>
      </c>
      <c r="B403" s="68" t="s">
        <v>1468</v>
      </c>
      <c r="C403" s="61" t="s">
        <v>1591</v>
      </c>
      <c r="D403" s="37">
        <v>1852.13</v>
      </c>
      <c r="E403" s="20">
        <f>D403*1.45180859107</f>
        <v>2688.9382457784795</v>
      </c>
      <c r="F403" s="20">
        <f>E403</f>
        <v>2688.9382457784795</v>
      </c>
      <c r="G403" s="20"/>
      <c r="H403" s="20"/>
      <c r="I403" s="20">
        <f>D403*1.45180859108</f>
        <v>2688.9382457970005</v>
      </c>
    </row>
    <row r="404" spans="1:9" ht="12.75">
      <c r="A404" s="88"/>
      <c r="B404" s="19"/>
      <c r="C404" s="61" t="s">
        <v>1432</v>
      </c>
      <c r="D404" s="37"/>
      <c r="E404" s="20"/>
      <c r="F404" s="20"/>
      <c r="G404" s="20"/>
      <c r="H404" s="20"/>
      <c r="I404" s="20"/>
    </row>
    <row r="405" spans="1:9" ht="12.75">
      <c r="A405" s="88"/>
      <c r="B405" s="19"/>
      <c r="C405" s="19" t="s">
        <v>1433</v>
      </c>
      <c r="D405" s="37"/>
      <c r="E405" s="20"/>
      <c r="F405" s="20"/>
      <c r="G405" s="20"/>
      <c r="H405" s="20"/>
      <c r="I405" s="20"/>
    </row>
    <row r="406" spans="1:9" ht="12.75">
      <c r="A406" s="88"/>
      <c r="B406" s="19"/>
      <c r="C406" s="19" t="s">
        <v>557</v>
      </c>
      <c r="D406" s="37"/>
      <c r="E406" s="20"/>
      <c r="F406" s="20"/>
      <c r="G406" s="20"/>
      <c r="H406" s="20"/>
      <c r="I406" s="20"/>
    </row>
    <row r="407" spans="1:9" ht="12.75">
      <c r="A407" s="88"/>
      <c r="B407" s="19"/>
      <c r="C407" s="19" t="s">
        <v>1279</v>
      </c>
      <c r="D407" s="37"/>
      <c r="E407" s="20"/>
      <c r="F407" s="20"/>
      <c r="G407" s="20"/>
      <c r="H407" s="20"/>
      <c r="I407" s="20"/>
    </row>
    <row r="408" spans="1:9" ht="12.75">
      <c r="A408" s="88"/>
      <c r="B408" s="19"/>
      <c r="C408" s="19" t="s">
        <v>559</v>
      </c>
      <c r="D408" s="37"/>
      <c r="E408" s="20"/>
      <c r="F408" s="20"/>
      <c r="G408" s="20"/>
      <c r="H408" s="20"/>
      <c r="I408" s="20"/>
    </row>
    <row r="409" spans="1:9" ht="12.75">
      <c r="A409" s="88" t="s">
        <v>1842</v>
      </c>
      <c r="B409" s="68" t="s">
        <v>1469</v>
      </c>
      <c r="C409" s="61" t="s">
        <v>1736</v>
      </c>
      <c r="D409" s="37">
        <v>876</v>
      </c>
      <c r="E409" s="20">
        <f>D409*1.45180859107</f>
        <v>1271.78432577732</v>
      </c>
      <c r="F409" s="20">
        <f>E409</f>
        <v>1271.78432577732</v>
      </c>
      <c r="G409" s="20"/>
      <c r="H409" s="20"/>
      <c r="I409" s="20">
        <f>D409*1.45180859108</f>
        <v>1271.78432578608</v>
      </c>
    </row>
    <row r="410" spans="1:9" ht="12.75">
      <c r="A410" s="88"/>
      <c r="B410" s="19"/>
      <c r="C410" s="61" t="s">
        <v>326</v>
      </c>
      <c r="D410" s="37"/>
      <c r="E410" s="20"/>
      <c r="F410" s="20"/>
      <c r="G410" s="20"/>
      <c r="H410" s="20"/>
      <c r="I410" s="20"/>
    </row>
    <row r="411" spans="1:9" ht="12.75">
      <c r="A411" s="88"/>
      <c r="B411" s="19"/>
      <c r="C411" s="19" t="s">
        <v>1123</v>
      </c>
      <c r="D411" s="37"/>
      <c r="E411" s="20"/>
      <c r="F411" s="20"/>
      <c r="G411" s="20"/>
      <c r="H411" s="20"/>
      <c r="I411" s="20"/>
    </row>
    <row r="412" spans="1:9" ht="12.75">
      <c r="A412" s="88"/>
      <c r="B412" s="19"/>
      <c r="C412" s="19" t="s">
        <v>557</v>
      </c>
      <c r="D412" s="37"/>
      <c r="E412" s="20"/>
      <c r="F412" s="39"/>
      <c r="G412" s="20"/>
      <c r="H412" s="20"/>
      <c r="I412" s="20"/>
    </row>
    <row r="413" spans="1:9" ht="12.75">
      <c r="A413" s="88"/>
      <c r="B413" s="19"/>
      <c r="C413" s="19" t="s">
        <v>154</v>
      </c>
      <c r="D413" s="37"/>
      <c r="E413" s="20"/>
      <c r="F413" s="39"/>
      <c r="G413" s="20"/>
      <c r="H413" s="20"/>
      <c r="I413" s="20"/>
    </row>
    <row r="414" spans="1:9" ht="12.75">
      <c r="A414" s="89"/>
      <c r="B414" s="21"/>
      <c r="C414" s="21" t="s">
        <v>559</v>
      </c>
      <c r="D414" s="38"/>
      <c r="E414" s="22"/>
      <c r="F414" s="48"/>
      <c r="G414" s="22"/>
      <c r="H414" s="22"/>
      <c r="I414" s="22"/>
    </row>
    <row r="415" spans="1:9" ht="12.75">
      <c r="A415" s="90"/>
      <c r="B415" s="9"/>
      <c r="C415" s="9"/>
      <c r="D415" s="6"/>
      <c r="E415" s="6"/>
      <c r="F415" s="7"/>
      <c r="G415" s="6"/>
      <c r="H415" s="6"/>
      <c r="I415" s="6"/>
    </row>
    <row r="416" spans="1:9" ht="12.75">
      <c r="A416" s="90"/>
      <c r="B416" s="9"/>
      <c r="C416" s="9"/>
      <c r="D416" s="6"/>
      <c r="E416" s="6"/>
      <c r="F416" s="7"/>
      <c r="G416" s="6"/>
      <c r="H416" s="6"/>
      <c r="I416" s="6"/>
    </row>
    <row r="417" spans="1:9" ht="12.75">
      <c r="A417" s="90"/>
      <c r="B417" s="70"/>
      <c r="C417" s="9" t="s">
        <v>1464</v>
      </c>
      <c r="D417" s="6"/>
      <c r="E417" s="6"/>
      <c r="F417" s="7"/>
      <c r="G417" s="6"/>
      <c r="H417" s="6"/>
      <c r="I417" s="6"/>
    </row>
    <row r="418" spans="1:9" ht="12.75">
      <c r="A418" s="90"/>
      <c r="B418" s="9"/>
      <c r="C418" s="9"/>
      <c r="D418" s="6"/>
      <c r="E418" s="6"/>
      <c r="F418" s="7"/>
      <c r="G418" s="6"/>
      <c r="H418" s="6"/>
      <c r="I418" s="6"/>
    </row>
    <row r="419" spans="1:9" ht="12.75">
      <c r="A419" s="90"/>
      <c r="B419" s="9"/>
      <c r="C419" s="9"/>
      <c r="D419" s="6"/>
      <c r="E419" s="6"/>
      <c r="F419" s="7"/>
      <c r="G419" s="6"/>
      <c r="H419" s="6"/>
      <c r="I419" s="6"/>
    </row>
    <row r="420" spans="1:9" ht="12.75">
      <c r="A420" s="9"/>
      <c r="B420" s="9"/>
      <c r="C420" s="9"/>
      <c r="D420" s="6"/>
      <c r="E420" s="6"/>
      <c r="F420" s="7"/>
      <c r="G420" s="6"/>
      <c r="H420" s="6"/>
      <c r="I420" s="6"/>
    </row>
    <row r="421" spans="1:9" ht="12.75">
      <c r="A421" s="9"/>
      <c r="B421" s="9"/>
      <c r="C421" s="9"/>
      <c r="D421" s="6"/>
      <c r="E421" s="6"/>
      <c r="F421" s="7"/>
      <c r="G421" s="6"/>
      <c r="H421" s="6"/>
      <c r="I421" s="6"/>
    </row>
    <row r="422" spans="1:9" ht="12.75">
      <c r="A422" s="9"/>
      <c r="B422" s="9"/>
      <c r="C422" s="9"/>
      <c r="D422" s="6"/>
      <c r="E422" s="6"/>
      <c r="F422" s="7"/>
      <c r="G422" s="6"/>
      <c r="H422" s="6"/>
      <c r="I422" s="6"/>
    </row>
    <row r="423" spans="1:9" ht="12.75">
      <c r="A423" s="9"/>
      <c r="B423" s="9"/>
      <c r="C423" s="9"/>
      <c r="D423" s="6"/>
      <c r="E423" s="6"/>
      <c r="F423" s="7"/>
      <c r="G423" s="6"/>
      <c r="H423" s="6"/>
      <c r="I423" s="6"/>
    </row>
    <row r="424" spans="1:9" ht="12.75">
      <c r="A424" s="9"/>
      <c r="B424" s="9"/>
      <c r="C424" s="9"/>
      <c r="D424" s="6"/>
      <c r="E424" s="6"/>
      <c r="F424" s="7"/>
      <c r="G424" s="6"/>
      <c r="H424" s="6"/>
      <c r="I424" s="6"/>
    </row>
    <row r="425" spans="1:9" ht="12.75">
      <c r="A425" s="5" t="s">
        <v>537</v>
      </c>
      <c r="B425" s="5"/>
      <c r="C425" s="5"/>
      <c r="D425" s="6"/>
      <c r="E425" s="8" t="s">
        <v>423</v>
      </c>
      <c r="G425" s="6"/>
      <c r="I425" s="8"/>
    </row>
    <row r="426" spans="1:9" ht="12.75">
      <c r="A426" s="5" t="s">
        <v>538</v>
      </c>
      <c r="B426" s="5"/>
      <c r="C426" s="5"/>
      <c r="D426" s="6"/>
      <c r="E426" s="8" t="s">
        <v>539</v>
      </c>
      <c r="G426" s="6"/>
      <c r="I426" s="8"/>
    </row>
    <row r="427" spans="1:9" ht="12.75">
      <c r="A427" s="5" t="s">
        <v>540</v>
      </c>
      <c r="B427" s="5"/>
      <c r="C427" s="5"/>
      <c r="D427" s="6"/>
      <c r="E427" s="7"/>
      <c r="F427" s="7"/>
      <c r="G427" s="7"/>
      <c r="H427" s="6"/>
      <c r="I427" s="6"/>
    </row>
    <row r="428" spans="1:9" ht="20.25">
      <c r="A428" s="95" t="s">
        <v>415</v>
      </c>
      <c r="B428" s="95"/>
      <c r="C428" s="95"/>
      <c r="D428" s="95"/>
      <c r="E428" s="95"/>
      <c r="F428" s="95"/>
      <c r="G428" s="95"/>
      <c r="H428" s="95"/>
      <c r="I428" s="95"/>
    </row>
    <row r="429" spans="1:9" ht="12.75">
      <c r="A429" s="9"/>
      <c r="B429" s="9"/>
      <c r="C429" s="9"/>
      <c r="D429" s="6"/>
      <c r="E429" s="6"/>
      <c r="F429" s="7"/>
      <c r="G429" s="6"/>
      <c r="H429" s="6"/>
      <c r="I429" s="6"/>
    </row>
    <row r="430" spans="1:9" ht="12.75">
      <c r="A430" s="5"/>
      <c r="B430" s="9"/>
      <c r="C430" s="9"/>
      <c r="D430" s="6"/>
      <c r="E430" s="6"/>
      <c r="F430" s="7"/>
      <c r="G430" s="6"/>
      <c r="H430" s="6"/>
      <c r="I430" s="6"/>
    </row>
    <row r="431" spans="1:9" ht="12.75">
      <c r="A431" s="5" t="s">
        <v>541</v>
      </c>
      <c r="B431" s="5"/>
      <c r="C431" s="5"/>
      <c r="D431" s="5"/>
      <c r="E431" s="6"/>
      <c r="F431" s="7"/>
      <c r="G431" s="6"/>
      <c r="H431" s="6"/>
      <c r="I431" s="6"/>
    </row>
    <row r="432" spans="1:9" ht="12.75">
      <c r="A432" s="9"/>
      <c r="B432" s="9"/>
      <c r="C432" s="9"/>
      <c r="D432" s="6"/>
      <c r="E432" s="6"/>
      <c r="F432" s="7"/>
      <c r="G432" s="6"/>
      <c r="H432" s="6"/>
      <c r="I432" s="6"/>
    </row>
    <row r="433" spans="1:9" ht="12.75">
      <c r="A433" s="9"/>
      <c r="B433" s="9"/>
      <c r="C433" s="9"/>
      <c r="D433" s="6"/>
      <c r="E433" s="34"/>
      <c r="F433" s="41"/>
      <c r="G433" s="34"/>
      <c r="H433" s="34"/>
      <c r="I433" s="34"/>
    </row>
    <row r="434" spans="1:9" ht="12.75">
      <c r="A434" s="10"/>
      <c r="B434" s="10"/>
      <c r="C434" s="10"/>
      <c r="D434" s="10" t="s">
        <v>543</v>
      </c>
      <c r="E434" s="10" t="s">
        <v>542</v>
      </c>
      <c r="F434" s="10" t="s">
        <v>544</v>
      </c>
      <c r="G434" s="10" t="s">
        <v>1187</v>
      </c>
      <c r="H434" s="10" t="s">
        <v>633</v>
      </c>
      <c r="I434" s="10" t="s">
        <v>544</v>
      </c>
    </row>
    <row r="435" spans="1:9" ht="12.75">
      <c r="A435" s="11" t="s">
        <v>547</v>
      </c>
      <c r="B435" s="11" t="s">
        <v>548</v>
      </c>
      <c r="C435" s="11" t="s">
        <v>549</v>
      </c>
      <c r="D435" s="11" t="s">
        <v>550</v>
      </c>
      <c r="E435" s="11" t="s">
        <v>551</v>
      </c>
      <c r="F435" s="11" t="s">
        <v>424</v>
      </c>
      <c r="G435" s="11" t="s">
        <v>1188</v>
      </c>
      <c r="H435" s="11" t="s">
        <v>634</v>
      </c>
      <c r="I435" s="11" t="s">
        <v>424</v>
      </c>
    </row>
    <row r="436" spans="1:9" ht="12.75">
      <c r="A436" s="12"/>
      <c r="B436" s="12"/>
      <c r="C436" s="12"/>
      <c r="D436" s="12" t="s">
        <v>553</v>
      </c>
      <c r="E436" s="12">
        <v>2007</v>
      </c>
      <c r="F436" s="12">
        <v>2006</v>
      </c>
      <c r="G436" s="12">
        <v>2006</v>
      </c>
      <c r="H436" s="12"/>
      <c r="I436" s="12">
        <v>2007</v>
      </c>
    </row>
    <row r="437" spans="1:9" ht="12.75">
      <c r="A437" s="87" t="s">
        <v>1843</v>
      </c>
      <c r="B437" s="68" t="s">
        <v>1470</v>
      </c>
      <c r="C437" s="60" t="s">
        <v>1568</v>
      </c>
      <c r="D437" s="36">
        <v>845</v>
      </c>
      <c r="E437" s="20">
        <f>D437*1.45180859107</f>
        <v>1226.77825945415</v>
      </c>
      <c r="F437" s="20">
        <f>E437</f>
        <v>1226.77825945415</v>
      </c>
      <c r="G437" s="20"/>
      <c r="H437" s="20"/>
      <c r="I437" s="20">
        <f>D437*1.45180859108</f>
        <v>1226.7782594626</v>
      </c>
    </row>
    <row r="438" spans="1:9" ht="12.75">
      <c r="A438" s="88"/>
      <c r="B438" s="19"/>
      <c r="C438" s="61" t="s">
        <v>327</v>
      </c>
      <c r="D438" s="37"/>
      <c r="E438" s="20"/>
      <c r="F438" s="20"/>
      <c r="G438" s="20"/>
      <c r="H438" s="20"/>
      <c r="I438" s="20"/>
    </row>
    <row r="439" spans="1:9" ht="12.75">
      <c r="A439" s="88"/>
      <c r="B439" s="19"/>
      <c r="C439" s="19" t="s">
        <v>1727</v>
      </c>
      <c r="D439" s="37"/>
      <c r="E439" s="20"/>
      <c r="F439" s="20"/>
      <c r="G439" s="20"/>
      <c r="H439" s="20"/>
      <c r="I439" s="20"/>
    </row>
    <row r="440" spans="1:9" ht="12.75">
      <c r="A440" s="88"/>
      <c r="B440" s="19"/>
      <c r="C440" s="19" t="s">
        <v>557</v>
      </c>
      <c r="D440" s="37"/>
      <c r="E440" s="20"/>
      <c r="F440" s="20"/>
      <c r="G440" s="20"/>
      <c r="H440" s="20"/>
      <c r="I440" s="20"/>
    </row>
    <row r="441" spans="1:9" ht="12.75">
      <c r="A441" s="88"/>
      <c r="B441" s="19"/>
      <c r="C441" s="19" t="s">
        <v>154</v>
      </c>
      <c r="D441" s="37"/>
      <c r="E441" s="20"/>
      <c r="F441" s="20"/>
      <c r="G441" s="20"/>
      <c r="H441" s="20"/>
      <c r="I441" s="20"/>
    </row>
    <row r="442" spans="1:9" ht="12.75">
      <c r="A442" s="88"/>
      <c r="B442" s="19"/>
      <c r="C442" s="19" t="s">
        <v>559</v>
      </c>
      <c r="D442" s="37"/>
      <c r="E442" s="20"/>
      <c r="F442" s="20"/>
      <c r="G442" s="20"/>
      <c r="H442" s="20"/>
      <c r="I442" s="20"/>
    </row>
    <row r="443" spans="1:9" ht="12.75">
      <c r="A443" s="88" t="s">
        <v>1844</v>
      </c>
      <c r="B443" s="68" t="s">
        <v>1471</v>
      </c>
      <c r="C443" s="61" t="s">
        <v>1568</v>
      </c>
      <c r="D443" s="37">
        <v>924</v>
      </c>
      <c r="E443" s="20">
        <f>D443*1.45180859107</f>
        <v>1341.47113814868</v>
      </c>
      <c r="F443" s="20">
        <f>E443</f>
        <v>1341.47113814868</v>
      </c>
      <c r="G443" s="20"/>
      <c r="H443" s="20"/>
      <c r="I443" s="20">
        <f>D443*1.45180859108</f>
        <v>1341.47113815792</v>
      </c>
    </row>
    <row r="444" spans="1:9" ht="12.75">
      <c r="A444" s="88"/>
      <c r="B444" s="19"/>
      <c r="C444" s="61" t="s">
        <v>328</v>
      </c>
      <c r="D444" s="37"/>
      <c r="E444" s="20"/>
      <c r="F444" s="20"/>
      <c r="G444" s="20"/>
      <c r="H444" s="20"/>
      <c r="I444" s="20"/>
    </row>
    <row r="445" spans="1:9" ht="12.75">
      <c r="A445" s="88"/>
      <c r="B445" s="19"/>
      <c r="C445" s="19" t="s">
        <v>1118</v>
      </c>
      <c r="D445" s="37"/>
      <c r="E445" s="20"/>
      <c r="F445" s="20"/>
      <c r="G445" s="20"/>
      <c r="H445" s="20"/>
      <c r="I445" s="20"/>
    </row>
    <row r="446" spans="1:9" ht="12.75">
      <c r="A446" s="88"/>
      <c r="B446" s="19"/>
      <c r="C446" s="19" t="s">
        <v>557</v>
      </c>
      <c r="D446" s="37"/>
      <c r="E446" s="20"/>
      <c r="F446" s="20"/>
      <c r="G446" s="20"/>
      <c r="H446" s="20"/>
      <c r="I446" s="20"/>
    </row>
    <row r="447" spans="1:9" ht="12.75">
      <c r="A447" s="88"/>
      <c r="B447" s="19"/>
      <c r="C447" s="19" t="s">
        <v>1279</v>
      </c>
      <c r="D447" s="37"/>
      <c r="E447" s="20"/>
      <c r="F447" s="20"/>
      <c r="G447" s="20"/>
      <c r="H447" s="20"/>
      <c r="I447" s="20"/>
    </row>
    <row r="448" spans="1:9" ht="12.75">
      <c r="A448" s="88"/>
      <c r="B448" s="19"/>
      <c r="C448" s="19" t="s">
        <v>559</v>
      </c>
      <c r="D448" s="37"/>
      <c r="E448" s="20"/>
      <c r="F448" s="20"/>
      <c r="G448" s="20"/>
      <c r="H448" s="20"/>
      <c r="I448" s="20"/>
    </row>
    <row r="449" spans="1:9" ht="12.75">
      <c r="A449" s="88"/>
      <c r="B449" s="19"/>
      <c r="C449" s="19"/>
      <c r="D449" s="37"/>
      <c r="E449" s="20"/>
      <c r="F449" s="20"/>
      <c r="G449" s="20"/>
      <c r="H449" s="20"/>
      <c r="I449" s="20"/>
    </row>
    <row r="450" spans="1:9" ht="12.75">
      <c r="A450" s="88" t="s">
        <v>1845</v>
      </c>
      <c r="B450" s="68" t="s">
        <v>850</v>
      </c>
      <c r="C450" s="61" t="s">
        <v>1591</v>
      </c>
      <c r="D450" s="37">
        <v>6131.05</v>
      </c>
      <c r="E450" s="20">
        <f>D450*1.45180859107</f>
        <v>8901.111062279724</v>
      </c>
      <c r="F450" s="20">
        <f>E450</f>
        <v>8901.111062279724</v>
      </c>
      <c r="G450" s="20"/>
      <c r="H450" s="20"/>
      <c r="I450" s="20">
        <f>D450*1.45180859108</f>
        <v>8901.111062341035</v>
      </c>
    </row>
    <row r="451" spans="1:9" ht="12.75">
      <c r="A451" s="88"/>
      <c r="B451" s="19"/>
      <c r="C451" s="61" t="s">
        <v>329</v>
      </c>
      <c r="D451" s="37"/>
      <c r="E451" s="20"/>
      <c r="F451" s="20"/>
      <c r="G451" s="20"/>
      <c r="H451" s="20"/>
      <c r="I451" s="20"/>
    </row>
    <row r="452" spans="1:9" ht="12.75">
      <c r="A452" s="88"/>
      <c r="B452" s="19"/>
      <c r="C452" s="19" t="s">
        <v>1480</v>
      </c>
      <c r="D452" s="37"/>
      <c r="E452" s="20"/>
      <c r="F452" s="20"/>
      <c r="G452" s="20"/>
      <c r="H452" s="20"/>
      <c r="I452" s="20"/>
    </row>
    <row r="453" spans="1:9" ht="12.75">
      <c r="A453" s="88"/>
      <c r="B453" s="19"/>
      <c r="C453" s="19" t="s">
        <v>557</v>
      </c>
      <c r="D453" s="37"/>
      <c r="E453" s="20"/>
      <c r="F453" s="20"/>
      <c r="G453" s="20"/>
      <c r="H453" s="20"/>
      <c r="I453" s="20"/>
    </row>
    <row r="454" spans="1:9" ht="12.75">
      <c r="A454" s="88"/>
      <c r="B454" s="19"/>
      <c r="C454" s="19" t="s">
        <v>154</v>
      </c>
      <c r="D454" s="37"/>
      <c r="E454" s="20"/>
      <c r="F454" s="39"/>
      <c r="G454" s="20"/>
      <c r="H454" s="20"/>
      <c r="I454" s="20"/>
    </row>
    <row r="455" spans="1:9" ht="12.75">
      <c r="A455" s="88"/>
      <c r="B455" s="19"/>
      <c r="C455" s="19" t="s">
        <v>559</v>
      </c>
      <c r="D455" s="37"/>
      <c r="E455" s="20"/>
      <c r="F455" s="20"/>
      <c r="G455" s="20"/>
      <c r="H455" s="20"/>
      <c r="I455" s="20"/>
    </row>
    <row r="456" spans="1:9" ht="12.75">
      <c r="A456" s="88" t="s">
        <v>1846</v>
      </c>
      <c r="B456" s="68" t="s">
        <v>1472</v>
      </c>
      <c r="C456" s="61" t="s">
        <v>148</v>
      </c>
      <c r="D456" s="37">
        <v>1184.96</v>
      </c>
      <c r="E456" s="20">
        <f>D456*1.45180859107</f>
        <v>1720.3351080743073</v>
      </c>
      <c r="F456" s="20">
        <f>E456</f>
        <v>1720.3351080743073</v>
      </c>
      <c r="G456" s="20"/>
      <c r="H456" s="20"/>
      <c r="I456" s="20">
        <f>D456*1.45180859108</f>
        <v>1720.3351080861569</v>
      </c>
    </row>
    <row r="457" spans="1:9" ht="12.75">
      <c r="A457" s="88"/>
      <c r="B457" s="19"/>
      <c r="C457" s="61" t="s">
        <v>1481</v>
      </c>
      <c r="D457" s="37"/>
      <c r="E457" s="20"/>
      <c r="F457" s="20"/>
      <c r="G457" s="20"/>
      <c r="H457" s="20"/>
      <c r="I457" s="20"/>
    </row>
    <row r="458" spans="1:9" ht="12.75">
      <c r="A458" s="88"/>
      <c r="B458" s="19"/>
      <c r="C458" s="19" t="s">
        <v>1482</v>
      </c>
      <c r="D458" s="37"/>
      <c r="E458" s="20"/>
      <c r="F458" s="20"/>
      <c r="G458" s="20"/>
      <c r="H458" s="20"/>
      <c r="I458" s="20"/>
    </row>
    <row r="459" spans="1:9" ht="12.75">
      <c r="A459" s="88"/>
      <c r="B459" s="19"/>
      <c r="C459" s="19" t="s">
        <v>557</v>
      </c>
      <c r="D459" s="37"/>
      <c r="E459" s="20"/>
      <c r="F459" s="20"/>
      <c r="G459" s="20"/>
      <c r="H459" s="20"/>
      <c r="I459" s="20"/>
    </row>
    <row r="460" spans="1:9" ht="12.75">
      <c r="A460" s="88"/>
      <c r="B460" s="19"/>
      <c r="C460" s="19" t="s">
        <v>154</v>
      </c>
      <c r="D460" s="37"/>
      <c r="E460" s="20"/>
      <c r="F460" s="20"/>
      <c r="G460" s="20"/>
      <c r="H460" s="20"/>
      <c r="I460" s="20"/>
    </row>
    <row r="461" spans="1:9" ht="12.75">
      <c r="A461" s="88"/>
      <c r="B461" s="19"/>
      <c r="C461" s="19" t="s">
        <v>559</v>
      </c>
      <c r="D461" s="37"/>
      <c r="E461" s="20"/>
      <c r="F461" s="20"/>
      <c r="G461" s="20"/>
      <c r="H461" s="20"/>
      <c r="I461" s="20"/>
    </row>
    <row r="462" spans="1:9" ht="12.75">
      <c r="A462" s="88" t="s">
        <v>1847</v>
      </c>
      <c r="B462" s="68" t="s">
        <v>1473</v>
      </c>
      <c r="C462" s="61" t="s">
        <v>1568</v>
      </c>
      <c r="D462" s="37">
        <v>1067</v>
      </c>
      <c r="E462" s="20">
        <f>D462*1.45180859107</f>
        <v>1549.07976667169</v>
      </c>
      <c r="F462" s="20">
        <f>E462</f>
        <v>1549.07976667169</v>
      </c>
      <c r="G462" s="20"/>
      <c r="H462" s="20"/>
      <c r="I462" s="20">
        <f>D462*1.45180859108</f>
        <v>1549.07976668236</v>
      </c>
    </row>
    <row r="463" spans="1:9" ht="12.75">
      <c r="A463" s="88"/>
      <c r="B463" s="19"/>
      <c r="C463" s="61" t="s">
        <v>1483</v>
      </c>
      <c r="D463" s="37"/>
      <c r="E463" s="20"/>
      <c r="F463" s="39"/>
      <c r="G463" s="20"/>
      <c r="H463" s="20"/>
      <c r="I463" s="20"/>
    </row>
    <row r="464" spans="1:9" ht="12.75">
      <c r="A464" s="88"/>
      <c r="B464" s="19"/>
      <c r="C464" s="19" t="s">
        <v>1484</v>
      </c>
      <c r="D464" s="37"/>
      <c r="E464" s="20"/>
      <c r="F464" s="39"/>
      <c r="G464" s="20"/>
      <c r="H464" s="20"/>
      <c r="I464" s="20"/>
    </row>
    <row r="465" spans="1:9" ht="12.75">
      <c r="A465" s="88"/>
      <c r="B465" s="19"/>
      <c r="C465" s="19" t="s">
        <v>557</v>
      </c>
      <c r="D465" s="37"/>
      <c r="E465" s="20"/>
      <c r="F465" s="39"/>
      <c r="G465" s="20"/>
      <c r="H465" s="20"/>
      <c r="I465" s="20"/>
    </row>
    <row r="466" spans="1:9" ht="12.75">
      <c r="A466" s="88"/>
      <c r="B466" s="19"/>
      <c r="C466" s="19" t="s">
        <v>154</v>
      </c>
      <c r="D466" s="37"/>
      <c r="E466" s="20"/>
      <c r="F466" s="39"/>
      <c r="G466" s="20"/>
      <c r="H466" s="20"/>
      <c r="I466" s="20"/>
    </row>
    <row r="467" spans="1:9" ht="12.75">
      <c r="A467" s="88"/>
      <c r="B467" s="19"/>
      <c r="C467" s="19" t="s">
        <v>559</v>
      </c>
      <c r="D467" s="37"/>
      <c r="E467" s="20"/>
      <c r="F467" s="39"/>
      <c r="G467" s="20"/>
      <c r="H467" s="20"/>
      <c r="I467" s="20"/>
    </row>
    <row r="468" spans="1:9" ht="12.75">
      <c r="A468" s="88" t="s">
        <v>1848</v>
      </c>
      <c r="B468" s="69" t="s">
        <v>68</v>
      </c>
      <c r="C468" s="61" t="s">
        <v>1312</v>
      </c>
      <c r="D468" s="37">
        <v>1081.28</v>
      </c>
      <c r="E468" s="20">
        <f>D468*1.45180859107</f>
        <v>1569.8115933521697</v>
      </c>
      <c r="F468" s="20">
        <f>E468</f>
        <v>1569.8115933521697</v>
      </c>
      <c r="G468" s="20"/>
      <c r="H468" s="20"/>
      <c r="I468" s="20">
        <f>D468*1.45180859108</f>
        <v>1569.8115933629824</v>
      </c>
    </row>
    <row r="469" spans="1:9" ht="12.75">
      <c r="A469" s="88"/>
      <c r="B469" s="19"/>
      <c r="C469" s="61" t="s">
        <v>1485</v>
      </c>
      <c r="D469" s="37"/>
      <c r="E469" s="20"/>
      <c r="F469" s="39"/>
      <c r="G469" s="20"/>
      <c r="H469" s="20"/>
      <c r="I469" s="20"/>
    </row>
    <row r="470" spans="1:9" ht="12.75">
      <c r="A470" s="88"/>
      <c r="B470" s="19"/>
      <c r="C470" s="19" t="s">
        <v>505</v>
      </c>
      <c r="D470" s="37"/>
      <c r="E470" s="20"/>
      <c r="F470" s="39"/>
      <c r="G470" s="20"/>
      <c r="H470" s="20"/>
      <c r="I470" s="20"/>
    </row>
    <row r="471" spans="1:9" ht="12.75">
      <c r="A471" s="88"/>
      <c r="B471" s="19"/>
      <c r="C471" s="19" t="s">
        <v>557</v>
      </c>
      <c r="D471" s="37"/>
      <c r="E471" s="20"/>
      <c r="F471" s="39"/>
      <c r="G471" s="20"/>
      <c r="H471" s="20"/>
      <c r="I471" s="20"/>
    </row>
    <row r="472" spans="1:9" ht="12.75">
      <c r="A472" s="88"/>
      <c r="B472" s="19"/>
      <c r="C472" s="19" t="s">
        <v>154</v>
      </c>
      <c r="D472" s="37"/>
      <c r="E472" s="20"/>
      <c r="F472" s="39"/>
      <c r="G472" s="20"/>
      <c r="H472" s="20"/>
      <c r="I472" s="20"/>
    </row>
    <row r="473" spans="1:9" ht="12.75">
      <c r="A473" s="88"/>
      <c r="B473" s="19"/>
      <c r="C473" s="19" t="s">
        <v>559</v>
      </c>
      <c r="D473" s="37"/>
      <c r="E473" s="20"/>
      <c r="F473" s="39"/>
      <c r="G473" s="20"/>
      <c r="H473" s="20"/>
      <c r="I473" s="20"/>
    </row>
    <row r="474" spans="1:9" ht="12.75">
      <c r="A474" s="45"/>
      <c r="B474" s="46"/>
      <c r="C474" s="23" t="s">
        <v>147</v>
      </c>
      <c r="D474" s="32">
        <f>SUM(D13:D473)</f>
        <v>161538.14</v>
      </c>
      <c r="E474" s="32">
        <f>D474*1.45180859107</f>
        <v>234522.45943746844</v>
      </c>
      <c r="F474" s="32">
        <f>E474</f>
        <v>234522.45943746844</v>
      </c>
      <c r="G474" s="32"/>
      <c r="H474" s="32"/>
      <c r="I474" s="32">
        <f>D474*1.45180859108</f>
        <v>234522.45943908382</v>
      </c>
    </row>
    <row r="475" spans="1:9" ht="12.75">
      <c r="A475" s="5"/>
      <c r="B475" s="5"/>
      <c r="C475" s="5"/>
      <c r="D475" s="8"/>
      <c r="E475" s="6"/>
      <c r="F475" s="7"/>
      <c r="G475" s="6"/>
      <c r="H475" s="6"/>
      <c r="I475" s="6"/>
    </row>
    <row r="476" spans="1:9" ht="12.75">
      <c r="A476" s="5"/>
      <c r="B476" s="5"/>
      <c r="C476" s="5"/>
      <c r="D476" s="8"/>
      <c r="E476" s="6"/>
      <c r="F476" s="7"/>
      <c r="G476" s="6"/>
      <c r="H476" s="6"/>
      <c r="I476" s="6"/>
    </row>
    <row r="477" spans="1:9" ht="12.75">
      <c r="A477" s="5"/>
      <c r="B477" s="77"/>
      <c r="C477" s="5" t="s">
        <v>1474</v>
      </c>
      <c r="D477" s="8"/>
      <c r="E477" s="6"/>
      <c r="F477" s="7"/>
      <c r="G477" s="6"/>
      <c r="H477" s="6"/>
      <c r="I477" s="6"/>
    </row>
    <row r="478" spans="1:9" ht="12.75">
      <c r="A478" s="5"/>
      <c r="B478" s="5"/>
      <c r="C478" s="5"/>
      <c r="D478" s="8"/>
      <c r="E478" s="6"/>
      <c r="F478" s="7"/>
      <c r="G478" s="6"/>
      <c r="H478" s="6"/>
      <c r="I478" s="6"/>
    </row>
    <row r="479" spans="1:9" ht="12.75">
      <c r="A479" s="5"/>
      <c r="B479" s="5"/>
      <c r="C479" s="5"/>
      <c r="D479" s="8"/>
      <c r="E479" s="6"/>
      <c r="F479" s="7"/>
      <c r="G479" s="6"/>
      <c r="H479" s="6"/>
      <c r="I479" s="6"/>
    </row>
    <row r="480" spans="1:9" ht="12.75">
      <c r="A480" s="5"/>
      <c r="B480" s="5"/>
      <c r="C480" s="5"/>
      <c r="D480" s="8"/>
      <c r="E480" s="6"/>
      <c r="F480" s="7"/>
      <c r="G480" s="6"/>
      <c r="H480" s="6"/>
      <c r="I480" s="6"/>
    </row>
    <row r="481" spans="1:9" ht="12.75">
      <c r="A481" s="5"/>
      <c r="B481" s="5"/>
      <c r="C481" s="5"/>
      <c r="D481" s="8"/>
      <c r="E481" s="6"/>
      <c r="F481" s="7"/>
      <c r="G481" s="6"/>
      <c r="H481" s="6"/>
      <c r="I481" s="6"/>
    </row>
    <row r="482" spans="1:9" ht="12.75">
      <c r="A482" s="5"/>
      <c r="B482" s="5"/>
      <c r="C482" s="5"/>
      <c r="D482" s="8"/>
      <c r="E482" s="6"/>
      <c r="F482" s="7"/>
      <c r="G482" s="6"/>
      <c r="H482" s="6"/>
      <c r="I482" s="6"/>
    </row>
    <row r="483" spans="1:9" ht="12.75">
      <c r="A483" s="5"/>
      <c r="B483" s="5"/>
      <c r="C483" s="5"/>
      <c r="D483" s="8"/>
      <c r="E483" s="6"/>
      <c r="F483" s="7"/>
      <c r="G483" s="6"/>
      <c r="H483" s="6"/>
      <c r="I483" s="6"/>
    </row>
    <row r="484" spans="1:9" ht="12.75">
      <c r="A484" s="5"/>
      <c r="B484" s="5"/>
      <c r="C484" s="5"/>
      <c r="D484" s="8"/>
      <c r="E484" s="6"/>
      <c r="F484" s="7"/>
      <c r="G484" s="6"/>
      <c r="H484" s="6"/>
      <c r="I484" s="6"/>
    </row>
    <row r="485" spans="1:9" ht="12.75">
      <c r="A485" s="5"/>
      <c r="B485" s="5"/>
      <c r="C485" s="5"/>
      <c r="D485" s="8"/>
      <c r="E485" s="6"/>
      <c r="F485" s="7"/>
      <c r="G485" s="6"/>
      <c r="H485" s="6"/>
      <c r="I485" s="6"/>
    </row>
    <row r="486" spans="1:9" ht="12.75">
      <c r="A486" s="5"/>
      <c r="B486" s="5"/>
      <c r="C486" s="5"/>
      <c r="D486" s="8"/>
      <c r="E486" s="6"/>
      <c r="F486" s="7"/>
      <c r="G486" s="6"/>
      <c r="H486" s="6"/>
      <c r="I486" s="6"/>
    </row>
    <row r="487" spans="1:9" ht="12.75">
      <c r="A487" s="5"/>
      <c r="B487" s="5"/>
      <c r="C487" s="5"/>
      <c r="D487" s="8"/>
      <c r="E487" s="6"/>
      <c r="F487" s="7"/>
      <c r="G487" s="6"/>
      <c r="H487" s="6"/>
      <c r="I487" s="6"/>
    </row>
    <row r="488" spans="1:9" ht="12.75">
      <c r="A488" s="5"/>
      <c r="B488" s="5"/>
      <c r="C488" s="5"/>
      <c r="D488" s="8"/>
      <c r="E488" s="6"/>
      <c r="F488" s="7"/>
      <c r="G488" s="6"/>
      <c r="H488" s="6"/>
      <c r="I488" s="6"/>
    </row>
    <row r="489" spans="1:9" ht="12.75">
      <c r="A489" s="5"/>
      <c r="B489" s="5"/>
      <c r="C489" s="5"/>
      <c r="D489" s="8"/>
      <c r="E489" s="6"/>
      <c r="F489" s="7"/>
      <c r="G489" s="6"/>
      <c r="H489" s="6"/>
      <c r="I489" s="6"/>
    </row>
    <row r="490" spans="1:9" ht="12.75">
      <c r="A490" s="5"/>
      <c r="B490" s="5"/>
      <c r="C490" s="5"/>
      <c r="D490" s="8"/>
      <c r="E490" s="6"/>
      <c r="F490" s="7"/>
      <c r="G490" s="6"/>
      <c r="H490" s="6"/>
      <c r="I490" s="6"/>
    </row>
    <row r="491" spans="1:9" ht="12.75">
      <c r="A491" s="5"/>
      <c r="B491" s="5"/>
      <c r="C491" s="5"/>
      <c r="D491" s="8"/>
      <c r="E491" s="6"/>
      <c r="F491" s="7"/>
      <c r="G491" s="6"/>
      <c r="H491" s="6"/>
      <c r="I491" s="6"/>
    </row>
  </sheetData>
  <mergeCells count="7">
    <mergeCell ref="A286:I286"/>
    <mergeCell ref="A357:I357"/>
    <mergeCell ref="A428:I428"/>
    <mergeCell ref="A4:I4"/>
    <mergeCell ref="A74:I74"/>
    <mergeCell ref="A145:I145"/>
    <mergeCell ref="A216:I216"/>
  </mergeCells>
  <printOptions horizontalCentered="1"/>
  <pageMargins left="0" right="0" top="0.5905511811023623" bottom="0" header="0" footer="0"/>
  <pageSetup horizontalDpi="600" verticalDpi="600" orientation="landscape" paperSize="9" scale="60" r:id="rId1"/>
  <rowBreaks count="6" manualBreakCount="6">
    <brk id="70" max="9" man="1"/>
    <brk id="141" max="9" man="1"/>
    <brk id="212" max="9" man="1"/>
    <brk id="282" max="9" man="1"/>
    <brk id="353" max="9" man="1"/>
    <brk id="42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005"/>
  <sheetViews>
    <sheetView showGridLines="0" view="pageBreakPreview" zoomScale="60" zoomScaleNormal="60" workbookViewId="0" topLeftCell="A180">
      <selection activeCell="C207" sqref="C207"/>
    </sheetView>
  </sheetViews>
  <sheetFormatPr defaultColWidth="11.421875" defaultRowHeight="12.75"/>
  <cols>
    <col min="1" max="1" width="4.7109375" style="0" customWidth="1"/>
    <col min="2" max="2" width="14.8515625" style="0" customWidth="1"/>
    <col min="3" max="3" width="115.7109375" style="0" customWidth="1"/>
    <col min="4" max="8" width="16.00390625" style="0" customWidth="1"/>
  </cols>
  <sheetData>
    <row r="1" spans="1:8" ht="12.75">
      <c r="A1" s="5" t="s">
        <v>537</v>
      </c>
      <c r="B1" s="5"/>
      <c r="C1" s="5"/>
      <c r="D1" s="6"/>
      <c r="E1" s="8" t="s">
        <v>423</v>
      </c>
      <c r="F1" s="6"/>
      <c r="H1" s="8"/>
    </row>
    <row r="2" spans="1:8" ht="12.75">
      <c r="A2" s="5" t="s">
        <v>538</v>
      </c>
      <c r="B2" s="5"/>
      <c r="C2" s="5"/>
      <c r="D2" s="6"/>
      <c r="E2" s="8" t="s">
        <v>539</v>
      </c>
      <c r="F2" s="6"/>
      <c r="H2" s="8"/>
    </row>
    <row r="3" spans="1:8" ht="12.75">
      <c r="A3" s="5" t="s">
        <v>540</v>
      </c>
      <c r="B3" s="5"/>
      <c r="C3" s="5"/>
      <c r="D3" s="6"/>
      <c r="E3" s="7"/>
      <c r="F3" s="7"/>
      <c r="G3" s="6"/>
      <c r="H3" s="6"/>
    </row>
    <row r="4" spans="1:8" ht="20.25">
      <c r="A4" s="95" t="s">
        <v>415</v>
      </c>
      <c r="B4" s="95"/>
      <c r="C4" s="95"/>
      <c r="D4" s="95"/>
      <c r="E4" s="95"/>
      <c r="F4" s="95"/>
      <c r="G4" s="95"/>
      <c r="H4" s="95"/>
    </row>
    <row r="5" spans="1:8" ht="12.75">
      <c r="A5" s="9"/>
      <c r="B5" s="9"/>
      <c r="C5" s="9"/>
      <c r="D5" s="6"/>
      <c r="E5" s="7"/>
      <c r="F5" s="7"/>
      <c r="G5" s="6"/>
      <c r="H5" s="6"/>
    </row>
    <row r="6" spans="1:8" ht="12.75">
      <c r="A6" s="5"/>
      <c r="B6" s="9"/>
      <c r="C6" s="9"/>
      <c r="D6" s="6"/>
      <c r="E6" s="7"/>
      <c r="F6" s="7"/>
      <c r="G6" s="6"/>
      <c r="H6" s="6"/>
    </row>
    <row r="7" spans="1:8" ht="12.75">
      <c r="A7" s="5" t="s">
        <v>541</v>
      </c>
      <c r="B7" s="5"/>
      <c r="C7" s="5"/>
      <c r="D7" s="5"/>
      <c r="E7" s="5"/>
      <c r="F7" s="5"/>
      <c r="G7" s="5"/>
      <c r="H7" s="6"/>
    </row>
    <row r="8" spans="1:8" ht="12.75">
      <c r="A8" s="9"/>
      <c r="B8" s="9"/>
      <c r="C8" s="9"/>
      <c r="D8" s="6"/>
      <c r="E8" s="7"/>
      <c r="F8" s="7"/>
      <c r="G8" s="6"/>
      <c r="H8" s="6"/>
    </row>
    <row r="9" spans="1:8" ht="12.75">
      <c r="A9" s="9"/>
      <c r="B9" s="9"/>
      <c r="C9" s="9"/>
      <c r="D9" s="6"/>
      <c r="E9" s="7"/>
      <c r="F9" s="7"/>
      <c r="G9" s="6"/>
      <c r="H9" s="6"/>
    </row>
    <row r="10" spans="1:8" ht="12.75">
      <c r="A10" s="10"/>
      <c r="B10" s="10"/>
      <c r="C10" s="10"/>
      <c r="D10" s="10" t="s">
        <v>543</v>
      </c>
      <c r="E10" s="10" t="s">
        <v>542</v>
      </c>
      <c r="F10" s="10" t="s">
        <v>544</v>
      </c>
      <c r="G10" s="10" t="s">
        <v>1187</v>
      </c>
      <c r="H10" s="10" t="s">
        <v>544</v>
      </c>
    </row>
    <row r="11" spans="1:8" ht="12.75">
      <c r="A11" s="11" t="s">
        <v>547</v>
      </c>
      <c r="B11" s="11" t="s">
        <v>548</v>
      </c>
      <c r="C11" s="11" t="s">
        <v>549</v>
      </c>
      <c r="D11" s="11" t="s">
        <v>550</v>
      </c>
      <c r="E11" s="11" t="s">
        <v>551</v>
      </c>
      <c r="F11" s="11" t="s">
        <v>424</v>
      </c>
      <c r="G11" s="11" t="s">
        <v>1188</v>
      </c>
      <c r="H11" s="11" t="s">
        <v>424</v>
      </c>
    </row>
    <row r="12" spans="1:8" ht="12.75">
      <c r="A12" s="12"/>
      <c r="B12" s="12"/>
      <c r="C12" s="12"/>
      <c r="D12" s="12" t="s">
        <v>553</v>
      </c>
      <c r="E12" s="12">
        <v>2007</v>
      </c>
      <c r="F12" s="12">
        <v>2006</v>
      </c>
      <c r="G12" s="12">
        <v>2007</v>
      </c>
      <c r="H12" s="12">
        <v>2007</v>
      </c>
    </row>
    <row r="13" spans="1:8" ht="12.75">
      <c r="A13" s="87" t="s">
        <v>1794</v>
      </c>
      <c r="B13" s="68" t="s">
        <v>1475</v>
      </c>
      <c r="C13" s="60" t="s">
        <v>506</v>
      </c>
      <c r="D13" s="18">
        <v>100</v>
      </c>
      <c r="E13" s="18">
        <f>D13*1.4518086448</f>
        <v>145.18086448</v>
      </c>
      <c r="F13" s="18">
        <v>145.18086448</v>
      </c>
      <c r="G13" s="18"/>
      <c r="H13" s="18">
        <f>E13</f>
        <v>145.18086448</v>
      </c>
    </row>
    <row r="14" spans="1:8" ht="12.75">
      <c r="A14" s="88"/>
      <c r="B14" s="19"/>
      <c r="C14" s="61" t="s">
        <v>507</v>
      </c>
      <c r="D14" s="20"/>
      <c r="E14" s="20"/>
      <c r="F14" s="20"/>
      <c r="G14" s="20"/>
      <c r="H14" s="20"/>
    </row>
    <row r="15" spans="1:8" ht="12.75">
      <c r="A15" s="88"/>
      <c r="B15" s="19"/>
      <c r="C15" s="19" t="s">
        <v>508</v>
      </c>
      <c r="D15" s="20"/>
      <c r="E15" s="20"/>
      <c r="F15" s="20"/>
      <c r="G15" s="20"/>
      <c r="H15" s="20"/>
    </row>
    <row r="16" spans="1:8" ht="12.75">
      <c r="A16" s="88"/>
      <c r="B16" s="19"/>
      <c r="C16" s="19" t="s">
        <v>557</v>
      </c>
      <c r="D16" s="20"/>
      <c r="E16" s="20"/>
      <c r="F16" s="20"/>
      <c r="G16" s="20"/>
      <c r="H16" s="20"/>
    </row>
    <row r="17" spans="1:8" ht="12.75">
      <c r="A17" s="88"/>
      <c r="B17" s="19"/>
      <c r="C17" s="19" t="s">
        <v>509</v>
      </c>
      <c r="D17" s="20"/>
      <c r="E17" s="20"/>
      <c r="F17" s="20"/>
      <c r="G17" s="20"/>
      <c r="H17" s="20"/>
    </row>
    <row r="18" spans="1:8" ht="12.75">
      <c r="A18" s="88"/>
      <c r="B18" s="19"/>
      <c r="C18" s="19" t="s">
        <v>510</v>
      </c>
      <c r="D18" s="20"/>
      <c r="E18" s="20"/>
      <c r="F18" s="20"/>
      <c r="G18" s="20"/>
      <c r="H18" s="20"/>
    </row>
    <row r="19" spans="1:8" ht="12.75">
      <c r="A19" s="88" t="s">
        <v>1795</v>
      </c>
      <c r="B19" s="68" t="s">
        <v>1476</v>
      </c>
      <c r="C19" s="61" t="s">
        <v>511</v>
      </c>
      <c r="D19" s="20">
        <v>901.74</v>
      </c>
      <c r="E19" s="20">
        <f>D19*1.4518086448</f>
        <v>1309.1539273619521</v>
      </c>
      <c r="F19" s="20">
        <v>1309.1539273619521</v>
      </c>
      <c r="G19" s="20"/>
      <c r="H19" s="20">
        <f>E19</f>
        <v>1309.1539273619521</v>
      </c>
    </row>
    <row r="20" spans="1:8" ht="12.75">
      <c r="A20" s="88"/>
      <c r="B20" s="19"/>
      <c r="C20" s="61" t="s">
        <v>512</v>
      </c>
      <c r="D20" s="20"/>
      <c r="E20" s="20"/>
      <c r="F20" s="20"/>
      <c r="G20" s="20"/>
      <c r="H20" s="20"/>
    </row>
    <row r="21" spans="1:8" ht="12.75">
      <c r="A21" s="88"/>
      <c r="B21" s="19"/>
      <c r="C21" s="19" t="s">
        <v>513</v>
      </c>
      <c r="D21" s="20"/>
      <c r="E21" s="20"/>
      <c r="F21" s="20"/>
      <c r="G21" s="20"/>
      <c r="H21" s="20"/>
    </row>
    <row r="22" spans="1:8" ht="12.75">
      <c r="A22" s="88"/>
      <c r="B22" s="19"/>
      <c r="C22" s="19" t="s">
        <v>557</v>
      </c>
      <c r="D22" s="20"/>
      <c r="E22" s="20"/>
      <c r="F22" s="20"/>
      <c r="G22" s="20"/>
      <c r="H22" s="20"/>
    </row>
    <row r="23" spans="1:8" ht="12.75">
      <c r="A23" s="88"/>
      <c r="B23" s="19"/>
      <c r="C23" s="19" t="s">
        <v>514</v>
      </c>
      <c r="D23" s="20"/>
      <c r="E23" s="20"/>
      <c r="F23" s="20"/>
      <c r="G23" s="20"/>
      <c r="H23" s="20"/>
    </row>
    <row r="24" spans="1:8" ht="12.75">
      <c r="A24" s="88"/>
      <c r="B24" s="19"/>
      <c r="C24" s="19" t="s">
        <v>559</v>
      </c>
      <c r="D24" s="20"/>
      <c r="E24" s="20"/>
      <c r="F24" s="20"/>
      <c r="G24" s="20"/>
      <c r="H24" s="20"/>
    </row>
    <row r="25" spans="1:8" ht="12.75">
      <c r="A25" s="88" t="s">
        <v>1796</v>
      </c>
      <c r="B25" s="68" t="s">
        <v>856</v>
      </c>
      <c r="C25" s="61" t="s">
        <v>2072</v>
      </c>
      <c r="D25" s="20">
        <v>767</v>
      </c>
      <c r="E25" s="20">
        <f>D25*1.4518086448</f>
        <v>1113.5372305616</v>
      </c>
      <c r="F25" s="20">
        <v>1113.5372305616</v>
      </c>
      <c r="G25" s="20"/>
      <c r="H25" s="20">
        <f>E25</f>
        <v>1113.5372305616</v>
      </c>
    </row>
    <row r="26" spans="1:8" ht="12.75">
      <c r="A26" s="88"/>
      <c r="B26" s="19"/>
      <c r="C26" s="61" t="s">
        <v>516</v>
      </c>
      <c r="D26" s="20"/>
      <c r="E26" s="20"/>
      <c r="F26" s="20"/>
      <c r="G26" s="20"/>
      <c r="H26" s="20"/>
    </row>
    <row r="27" spans="1:8" ht="12.75">
      <c r="A27" s="88"/>
      <c r="B27" s="19"/>
      <c r="C27" s="19" t="s">
        <v>517</v>
      </c>
      <c r="D27" s="20"/>
      <c r="E27" s="20"/>
      <c r="F27" s="20"/>
      <c r="G27" s="20"/>
      <c r="H27" s="20"/>
    </row>
    <row r="28" spans="1:8" ht="12.75">
      <c r="A28" s="88"/>
      <c r="B28" s="19"/>
      <c r="C28" s="19" t="s">
        <v>557</v>
      </c>
      <c r="D28" s="20"/>
      <c r="E28" s="20"/>
      <c r="F28" s="20"/>
      <c r="G28" s="20"/>
      <c r="H28" s="20"/>
    </row>
    <row r="29" spans="1:8" ht="12.75">
      <c r="A29" s="88"/>
      <c r="B29" s="19"/>
      <c r="C29" s="19" t="s">
        <v>514</v>
      </c>
      <c r="D29" s="20"/>
      <c r="E29" s="20"/>
      <c r="F29" s="20"/>
      <c r="G29" s="20"/>
      <c r="H29" s="20"/>
    </row>
    <row r="30" spans="1:8" ht="12.75">
      <c r="A30" s="88"/>
      <c r="B30" s="19"/>
      <c r="C30" s="19" t="s">
        <v>515</v>
      </c>
      <c r="D30" s="20"/>
      <c r="E30" s="20"/>
      <c r="F30" s="20"/>
      <c r="G30" s="20"/>
      <c r="H30" s="20"/>
    </row>
    <row r="31" spans="1:8" ht="12.75">
      <c r="A31" s="88" t="s">
        <v>1797</v>
      </c>
      <c r="B31" s="68" t="s">
        <v>1477</v>
      </c>
      <c r="C31" s="61" t="s">
        <v>148</v>
      </c>
      <c r="D31" s="20">
        <v>729.98</v>
      </c>
      <c r="E31" s="20">
        <f>D31*1.4518086448</f>
        <v>1059.7912745311041</v>
      </c>
      <c r="F31" s="20">
        <v>1059.7912745311041</v>
      </c>
      <c r="G31" s="20"/>
      <c r="H31" s="20">
        <f>E31</f>
        <v>1059.7912745311041</v>
      </c>
    </row>
    <row r="32" spans="1:8" ht="12.75">
      <c r="A32" s="88"/>
      <c r="B32" s="19"/>
      <c r="C32" s="61" t="s">
        <v>518</v>
      </c>
      <c r="D32" s="20"/>
      <c r="E32" s="20"/>
      <c r="F32" s="20"/>
      <c r="G32" s="20"/>
      <c r="H32" s="20"/>
    </row>
    <row r="33" spans="1:8" ht="12.75">
      <c r="A33" s="88"/>
      <c r="B33" s="19"/>
      <c r="C33" s="19" t="s">
        <v>519</v>
      </c>
      <c r="D33" s="20"/>
      <c r="E33" s="20"/>
      <c r="F33" s="20"/>
      <c r="G33" s="20"/>
      <c r="H33" s="20"/>
    </row>
    <row r="34" spans="1:8" ht="12.75">
      <c r="A34" s="88"/>
      <c r="B34" s="19"/>
      <c r="C34" s="19" t="s">
        <v>557</v>
      </c>
      <c r="D34" s="20"/>
      <c r="E34" s="20"/>
      <c r="F34" s="20"/>
      <c r="G34" s="20"/>
      <c r="H34" s="20"/>
    </row>
    <row r="35" spans="1:8" ht="12.75">
      <c r="A35" s="88"/>
      <c r="B35" s="19"/>
      <c r="C35" s="19" t="s">
        <v>520</v>
      </c>
      <c r="D35" s="20"/>
      <c r="E35" s="20"/>
      <c r="F35" s="20"/>
      <c r="G35" s="20"/>
      <c r="H35" s="20"/>
    </row>
    <row r="36" spans="1:8" ht="12.75">
      <c r="A36" s="88"/>
      <c r="B36" s="19"/>
      <c r="C36" s="19" t="s">
        <v>521</v>
      </c>
      <c r="D36" s="20"/>
      <c r="E36" s="20"/>
      <c r="F36" s="20"/>
      <c r="G36" s="20"/>
      <c r="H36" s="20"/>
    </row>
    <row r="37" spans="1:8" ht="12.75">
      <c r="A37" s="88" t="s">
        <v>1798</v>
      </c>
      <c r="B37" s="68" t="s">
        <v>1478</v>
      </c>
      <c r="C37" s="61" t="s">
        <v>506</v>
      </c>
      <c r="D37" s="20">
        <v>150</v>
      </c>
      <c r="E37" s="20">
        <f>D37*1.4518086448</f>
        <v>217.77129672</v>
      </c>
      <c r="F37" s="20">
        <v>217.77129672</v>
      </c>
      <c r="G37" s="20"/>
      <c r="H37" s="20">
        <f>E37</f>
        <v>217.77129672</v>
      </c>
    </row>
    <row r="38" spans="1:8" ht="12.75">
      <c r="A38" s="88"/>
      <c r="B38" s="19"/>
      <c r="C38" s="61" t="s">
        <v>522</v>
      </c>
      <c r="D38" s="20"/>
      <c r="E38" s="20"/>
      <c r="F38" s="20"/>
      <c r="G38" s="20"/>
      <c r="H38" s="20"/>
    </row>
    <row r="39" spans="1:8" ht="12.75">
      <c r="A39" s="88"/>
      <c r="B39" s="19"/>
      <c r="C39" s="19" t="s">
        <v>523</v>
      </c>
      <c r="D39" s="20"/>
      <c r="E39" s="20"/>
      <c r="F39" s="20"/>
      <c r="G39" s="20"/>
      <c r="H39" s="20"/>
    </row>
    <row r="40" spans="1:8" ht="12.75">
      <c r="A40" s="88"/>
      <c r="B40" s="19"/>
      <c r="C40" s="19" t="s">
        <v>557</v>
      </c>
      <c r="D40" s="20"/>
      <c r="E40" s="20"/>
      <c r="F40" s="20"/>
      <c r="G40" s="20"/>
      <c r="H40" s="20"/>
    </row>
    <row r="41" spans="1:8" ht="12.75">
      <c r="A41" s="88"/>
      <c r="B41" s="19"/>
      <c r="C41" s="19" t="s">
        <v>509</v>
      </c>
      <c r="D41" s="20"/>
      <c r="E41" s="20"/>
      <c r="F41" s="20"/>
      <c r="G41" s="20"/>
      <c r="H41" s="20"/>
    </row>
    <row r="42" spans="1:8" ht="12.75">
      <c r="A42" s="88"/>
      <c r="B42" s="19"/>
      <c r="C42" s="19" t="s">
        <v>524</v>
      </c>
      <c r="D42" s="20"/>
      <c r="E42" s="20"/>
      <c r="F42" s="20"/>
      <c r="G42" s="20"/>
      <c r="H42" s="20"/>
    </row>
    <row r="43" spans="1:8" ht="12.75">
      <c r="A43" s="88" t="s">
        <v>1799</v>
      </c>
      <c r="B43" s="69" t="s">
        <v>68</v>
      </c>
      <c r="C43" s="61" t="s">
        <v>1591</v>
      </c>
      <c r="D43" s="20">
        <v>4163.28</v>
      </c>
      <c r="E43" s="20">
        <f>D43*1.4518086448</f>
        <v>6044.285894722944</v>
      </c>
      <c r="F43" s="20">
        <v>6044.285894722944</v>
      </c>
      <c r="G43" s="20"/>
      <c r="H43" s="20">
        <f>E43</f>
        <v>6044.285894722944</v>
      </c>
    </row>
    <row r="44" spans="1:8" ht="12.75">
      <c r="A44" s="88"/>
      <c r="B44" s="19"/>
      <c r="C44" s="61" t="s">
        <v>525</v>
      </c>
      <c r="D44" s="20"/>
      <c r="E44" s="20"/>
      <c r="F44" s="39"/>
      <c r="G44" s="20"/>
      <c r="H44" s="20"/>
    </row>
    <row r="45" spans="1:8" ht="12.75">
      <c r="A45" s="88"/>
      <c r="B45" s="19"/>
      <c r="C45" s="19" t="s">
        <v>526</v>
      </c>
      <c r="D45" s="20"/>
      <c r="E45" s="20"/>
      <c r="F45" s="39"/>
      <c r="G45" s="20"/>
      <c r="H45" s="20"/>
    </row>
    <row r="46" spans="1:8" ht="12.75">
      <c r="A46" s="88"/>
      <c r="B46" s="19"/>
      <c r="C46" s="19" t="s">
        <v>557</v>
      </c>
      <c r="D46" s="20"/>
      <c r="E46" s="20"/>
      <c r="F46" s="39"/>
      <c r="G46" s="20"/>
      <c r="H46" s="20"/>
    </row>
    <row r="47" spans="1:8" ht="12.75">
      <c r="A47" s="88"/>
      <c r="B47" s="19"/>
      <c r="C47" s="19" t="s">
        <v>527</v>
      </c>
      <c r="D47" s="20"/>
      <c r="E47" s="20"/>
      <c r="F47" s="39"/>
      <c r="G47" s="20"/>
      <c r="H47" s="20"/>
    </row>
    <row r="48" spans="1:8" ht="12.75">
      <c r="A48" s="89"/>
      <c r="B48" s="21"/>
      <c r="C48" s="21" t="s">
        <v>528</v>
      </c>
      <c r="D48" s="22"/>
      <c r="E48" s="22"/>
      <c r="F48" s="48"/>
      <c r="G48" s="22"/>
      <c r="H48" s="22"/>
    </row>
    <row r="49" spans="1:8" ht="12.75">
      <c r="A49" s="9"/>
      <c r="B49" s="9"/>
      <c r="C49" s="9"/>
      <c r="D49" s="6"/>
      <c r="E49" s="6"/>
      <c r="F49" s="7"/>
      <c r="G49" s="6"/>
      <c r="H49" s="6"/>
    </row>
    <row r="50" spans="1:8" ht="12.75">
      <c r="A50" s="9"/>
      <c r="B50" s="9"/>
      <c r="C50" s="9"/>
      <c r="D50" s="6"/>
      <c r="E50" s="6"/>
      <c r="F50" s="7"/>
      <c r="G50" s="6"/>
      <c r="H50" s="6"/>
    </row>
    <row r="51" spans="1:8" ht="12.75">
      <c r="A51" s="9"/>
      <c r="B51" s="70"/>
      <c r="C51" s="9" t="s">
        <v>1479</v>
      </c>
      <c r="D51" s="6"/>
      <c r="E51" s="6"/>
      <c r="F51" s="7"/>
      <c r="G51" s="6"/>
      <c r="H51" s="6"/>
    </row>
    <row r="52" spans="1:8" ht="12.75">
      <c r="A52" s="9"/>
      <c r="B52" s="9"/>
      <c r="C52" s="9"/>
      <c r="D52" s="6"/>
      <c r="E52" s="6"/>
      <c r="F52" s="7"/>
      <c r="G52" s="6"/>
      <c r="H52" s="6"/>
    </row>
    <row r="53" spans="1:8" ht="12.75">
      <c r="A53" s="9"/>
      <c r="B53" s="9"/>
      <c r="C53" s="9"/>
      <c r="D53" s="6"/>
      <c r="E53" s="6"/>
      <c r="F53" s="7"/>
      <c r="G53" s="6"/>
      <c r="H53" s="6"/>
    </row>
    <row r="54" spans="1:8" ht="12.75">
      <c r="A54" s="9"/>
      <c r="B54" s="9"/>
      <c r="C54" s="9"/>
      <c r="D54" s="6"/>
      <c r="E54" s="6"/>
      <c r="F54" s="7"/>
      <c r="G54" s="6"/>
      <c r="H54" s="6"/>
    </row>
    <row r="55" spans="1:8" ht="12.75">
      <c r="A55" s="9"/>
      <c r="B55" s="9"/>
      <c r="C55" s="9"/>
      <c r="D55" s="6"/>
      <c r="E55" s="6"/>
      <c r="F55" s="7"/>
      <c r="G55" s="6"/>
      <c r="H55" s="6"/>
    </row>
    <row r="56" spans="1:8" ht="12.75">
      <c r="A56" s="9"/>
      <c r="B56" s="9"/>
      <c r="C56" s="9"/>
      <c r="D56" s="6"/>
      <c r="E56" s="6"/>
      <c r="F56" s="7"/>
      <c r="G56" s="6"/>
      <c r="H56" s="6"/>
    </row>
    <row r="57" spans="1:8" ht="12.75">
      <c r="A57" s="9"/>
      <c r="B57" s="9"/>
      <c r="C57" s="9"/>
      <c r="D57" s="6"/>
      <c r="E57" s="6"/>
      <c r="F57" s="7"/>
      <c r="G57" s="6"/>
      <c r="H57" s="6"/>
    </row>
    <row r="58" spans="1:8" ht="12.75">
      <c r="A58" s="9"/>
      <c r="B58" s="9"/>
      <c r="C58" s="9"/>
      <c r="D58" s="6"/>
      <c r="E58" s="6"/>
      <c r="F58" s="7"/>
      <c r="G58" s="6"/>
      <c r="H58" s="6"/>
    </row>
    <row r="59" spans="1:8" ht="12.75">
      <c r="A59" s="5" t="s">
        <v>537</v>
      </c>
      <c r="B59" s="5"/>
      <c r="C59" s="5"/>
      <c r="D59" s="6"/>
      <c r="E59" s="8" t="s">
        <v>423</v>
      </c>
      <c r="F59" s="6"/>
      <c r="H59" s="8"/>
    </row>
    <row r="60" spans="1:8" ht="12.75">
      <c r="A60" s="5" t="s">
        <v>538</v>
      </c>
      <c r="B60" s="5"/>
      <c r="C60" s="5"/>
      <c r="D60" s="6"/>
      <c r="E60" s="8" t="s">
        <v>539</v>
      </c>
      <c r="F60" s="6"/>
      <c r="H60" s="8"/>
    </row>
    <row r="61" spans="1:8" ht="12.75">
      <c r="A61" s="5" t="s">
        <v>540</v>
      </c>
      <c r="B61" s="5"/>
      <c r="C61" s="5"/>
      <c r="D61" s="6"/>
      <c r="E61" s="7"/>
      <c r="F61" s="7"/>
      <c r="G61" s="6"/>
      <c r="H61" s="6"/>
    </row>
    <row r="62" spans="1:8" ht="20.25">
      <c r="A62" s="95" t="s">
        <v>415</v>
      </c>
      <c r="B62" s="95"/>
      <c r="C62" s="95"/>
      <c r="D62" s="95"/>
      <c r="E62" s="95"/>
      <c r="F62" s="95"/>
      <c r="G62" s="95"/>
      <c r="H62" s="95"/>
    </row>
    <row r="63" spans="1:8" ht="12.75">
      <c r="A63" s="9"/>
      <c r="B63" s="9"/>
      <c r="C63" s="9"/>
      <c r="D63" s="6"/>
      <c r="E63" s="6"/>
      <c r="F63" s="7"/>
      <c r="G63" s="6"/>
      <c r="H63" s="6"/>
    </row>
    <row r="64" spans="1:8" ht="12.75">
      <c r="A64" s="5" t="s">
        <v>541</v>
      </c>
      <c r="B64" s="5"/>
      <c r="C64" s="5"/>
      <c r="D64" s="5"/>
      <c r="E64" s="6"/>
      <c r="F64" s="7"/>
      <c r="G64" s="6"/>
      <c r="H64" s="6"/>
    </row>
    <row r="65" spans="1:8" ht="12.75">
      <c r="A65" s="9"/>
      <c r="B65" s="9"/>
      <c r="C65" s="9"/>
      <c r="D65" s="6"/>
      <c r="E65" s="6"/>
      <c r="F65" s="7"/>
      <c r="G65" s="6"/>
      <c r="H65" s="6"/>
    </row>
    <row r="66" spans="1:8" ht="12.75">
      <c r="A66" s="9"/>
      <c r="B66" s="9"/>
      <c r="C66" s="9"/>
      <c r="D66" s="6"/>
      <c r="E66" s="34"/>
      <c r="F66" s="41"/>
      <c r="G66" s="34"/>
      <c r="H66" s="34"/>
    </row>
    <row r="67" spans="1:8" ht="12.75">
      <c r="A67" s="10"/>
      <c r="B67" s="10"/>
      <c r="C67" s="10"/>
      <c r="D67" s="10" t="s">
        <v>543</v>
      </c>
      <c r="E67" s="10" t="s">
        <v>542</v>
      </c>
      <c r="F67" s="10" t="s">
        <v>544</v>
      </c>
      <c r="G67" s="10" t="s">
        <v>1187</v>
      </c>
      <c r="H67" s="10" t="s">
        <v>544</v>
      </c>
    </row>
    <row r="68" spans="1:8" ht="12.75">
      <c r="A68" s="11" t="s">
        <v>547</v>
      </c>
      <c r="B68" s="11" t="s">
        <v>548</v>
      </c>
      <c r="C68" s="11" t="s">
        <v>549</v>
      </c>
      <c r="D68" s="11" t="s">
        <v>550</v>
      </c>
      <c r="E68" s="11" t="s">
        <v>551</v>
      </c>
      <c r="F68" s="11" t="s">
        <v>424</v>
      </c>
      <c r="G68" s="11" t="s">
        <v>1188</v>
      </c>
      <c r="H68" s="11" t="s">
        <v>424</v>
      </c>
    </row>
    <row r="69" spans="1:8" ht="12.75">
      <c r="A69" s="12"/>
      <c r="B69" s="12"/>
      <c r="C69" s="12"/>
      <c r="D69" s="12" t="s">
        <v>553</v>
      </c>
      <c r="E69" s="12">
        <v>2007</v>
      </c>
      <c r="F69" s="12">
        <v>2006</v>
      </c>
      <c r="G69" s="12">
        <v>2007</v>
      </c>
      <c r="H69" s="12">
        <v>2007</v>
      </c>
    </row>
    <row r="70" spans="1:8" ht="12.75">
      <c r="A70" s="87" t="s">
        <v>1800</v>
      </c>
      <c r="B70" s="71" t="s">
        <v>109</v>
      </c>
      <c r="C70" s="60" t="s">
        <v>1790</v>
      </c>
      <c r="D70" s="18">
        <v>1746.99</v>
      </c>
      <c r="E70" s="18">
        <f>D70*1.4518086448</f>
        <v>2536.295184379152</v>
      </c>
      <c r="F70" s="20">
        <v>2536.295184379152</v>
      </c>
      <c r="G70" s="18"/>
      <c r="H70" s="20">
        <f>E70</f>
        <v>2536.295184379152</v>
      </c>
    </row>
    <row r="71" spans="1:8" ht="12.75">
      <c r="A71" s="88"/>
      <c r="B71" s="19"/>
      <c r="C71" s="61" t="s">
        <v>529</v>
      </c>
      <c r="D71" s="20"/>
      <c r="E71" s="20"/>
      <c r="F71" s="20"/>
      <c r="G71" s="20"/>
      <c r="H71" s="20"/>
    </row>
    <row r="72" spans="1:8" ht="12.75">
      <c r="A72" s="88"/>
      <c r="B72" s="19"/>
      <c r="C72" s="19" t="s">
        <v>530</v>
      </c>
      <c r="D72" s="20"/>
      <c r="E72" s="20"/>
      <c r="F72" s="20"/>
      <c r="G72" s="20"/>
      <c r="H72" s="20"/>
    </row>
    <row r="73" spans="1:8" ht="12.75">
      <c r="A73" s="88"/>
      <c r="B73" s="19"/>
      <c r="C73" s="19" t="s">
        <v>1505</v>
      </c>
      <c r="D73" s="20"/>
      <c r="E73" s="20"/>
      <c r="F73" s="20"/>
      <c r="G73" s="20"/>
      <c r="H73" s="20"/>
    </row>
    <row r="74" spans="1:8" ht="12.75">
      <c r="A74" s="88"/>
      <c r="B74" s="19"/>
      <c r="C74" s="19" t="s">
        <v>557</v>
      </c>
      <c r="D74" s="20"/>
      <c r="E74" s="20"/>
      <c r="F74" s="20"/>
      <c r="G74" s="20"/>
      <c r="H74" s="20"/>
    </row>
    <row r="75" spans="1:8" ht="12.75">
      <c r="A75" s="88"/>
      <c r="B75" s="19"/>
      <c r="C75" s="19" t="s">
        <v>1506</v>
      </c>
      <c r="D75" s="20"/>
      <c r="E75" s="20"/>
      <c r="F75" s="20"/>
      <c r="G75" s="20"/>
      <c r="H75" s="20"/>
    </row>
    <row r="76" spans="1:8" ht="12.75">
      <c r="A76" s="88"/>
      <c r="B76" s="19"/>
      <c r="C76" s="19" t="s">
        <v>1507</v>
      </c>
      <c r="D76" s="20"/>
      <c r="E76" s="20"/>
      <c r="F76" s="20"/>
      <c r="G76" s="20"/>
      <c r="H76" s="20"/>
    </row>
    <row r="77" spans="1:8" ht="12.75">
      <c r="A77" s="88" t="s">
        <v>1801</v>
      </c>
      <c r="B77" s="68" t="s">
        <v>331</v>
      </c>
      <c r="C77" s="61" t="s">
        <v>1508</v>
      </c>
      <c r="D77" s="20">
        <v>969.54</v>
      </c>
      <c r="E77" s="20">
        <f>D77*1.4518086448</f>
        <v>1407.586553479392</v>
      </c>
      <c r="F77" s="20">
        <v>1407.586553479392</v>
      </c>
      <c r="G77" s="20"/>
      <c r="H77" s="20">
        <f>E77</f>
        <v>1407.586553479392</v>
      </c>
    </row>
    <row r="78" spans="1:8" ht="12.75">
      <c r="A78" s="88"/>
      <c r="B78" s="19"/>
      <c r="C78" s="19" t="s">
        <v>1509</v>
      </c>
      <c r="D78" s="20"/>
      <c r="E78" s="20"/>
      <c r="F78" s="20"/>
      <c r="G78" s="20"/>
      <c r="H78" s="20"/>
    </row>
    <row r="79" spans="1:8" ht="12.75">
      <c r="A79" s="88"/>
      <c r="B79" s="19"/>
      <c r="C79" s="19" t="s">
        <v>1510</v>
      </c>
      <c r="D79" s="20"/>
      <c r="E79" s="20"/>
      <c r="F79" s="20"/>
      <c r="G79" s="20"/>
      <c r="H79" s="20"/>
    </row>
    <row r="80" spans="1:8" ht="12.75">
      <c r="A80" s="88"/>
      <c r="B80" s="19"/>
      <c r="C80" s="19" t="s">
        <v>557</v>
      </c>
      <c r="D80" s="20"/>
      <c r="E80" s="20"/>
      <c r="F80" s="20"/>
      <c r="G80" s="20"/>
      <c r="H80" s="20"/>
    </row>
    <row r="81" spans="1:8" ht="12.75">
      <c r="A81" s="88"/>
      <c r="B81" s="19"/>
      <c r="C81" s="19" t="s">
        <v>1511</v>
      </c>
      <c r="D81" s="20"/>
      <c r="E81" s="20"/>
      <c r="F81" s="20"/>
      <c r="G81" s="20"/>
      <c r="H81" s="20"/>
    </row>
    <row r="82" spans="1:8" ht="12.75">
      <c r="A82" s="88"/>
      <c r="B82" s="19"/>
      <c r="C82" s="19" t="s">
        <v>1512</v>
      </c>
      <c r="D82" s="20"/>
      <c r="E82" s="20"/>
      <c r="F82" s="20"/>
      <c r="G82" s="20"/>
      <c r="H82" s="20"/>
    </row>
    <row r="83" spans="1:8" ht="12.75">
      <c r="A83" s="88" t="s">
        <v>1802</v>
      </c>
      <c r="B83" s="68" t="s">
        <v>332</v>
      </c>
      <c r="C83" s="61" t="s">
        <v>670</v>
      </c>
      <c r="D83" s="20">
        <v>162.72</v>
      </c>
      <c r="E83" s="20">
        <f>D83*1.4518086448</f>
        <v>236.238302681856</v>
      </c>
      <c r="F83" s="20">
        <v>236.238302681856</v>
      </c>
      <c r="G83" s="20"/>
      <c r="H83" s="20">
        <f>E83</f>
        <v>236.238302681856</v>
      </c>
    </row>
    <row r="84" spans="1:8" ht="12.75">
      <c r="A84" s="88"/>
      <c r="B84" s="19"/>
      <c r="C84" s="61" t="s">
        <v>1513</v>
      </c>
      <c r="D84" s="20"/>
      <c r="E84" s="20"/>
      <c r="F84" s="20"/>
      <c r="G84" s="20"/>
      <c r="H84" s="20"/>
    </row>
    <row r="85" spans="1:8" ht="12.75">
      <c r="A85" s="88"/>
      <c r="B85" s="19"/>
      <c r="C85" s="19" t="s">
        <v>1514</v>
      </c>
      <c r="D85" s="20"/>
      <c r="E85" s="20"/>
      <c r="F85" s="20"/>
      <c r="G85" s="20"/>
      <c r="H85" s="20"/>
    </row>
    <row r="86" spans="1:8" ht="12.75">
      <c r="A86" s="88"/>
      <c r="B86" s="19"/>
      <c r="C86" s="19" t="s">
        <v>557</v>
      </c>
      <c r="D86" s="20"/>
      <c r="E86" s="20"/>
      <c r="F86" s="20"/>
      <c r="G86" s="20"/>
      <c r="H86" s="20"/>
    </row>
    <row r="87" spans="1:8" ht="12.75">
      <c r="A87" s="88"/>
      <c r="B87" s="19"/>
      <c r="C87" s="19" t="s">
        <v>1506</v>
      </c>
      <c r="D87" s="20"/>
      <c r="E87" s="20"/>
      <c r="F87" s="20"/>
      <c r="G87" s="20"/>
      <c r="H87" s="20"/>
    </row>
    <row r="88" spans="1:8" ht="12.75">
      <c r="A88" s="88"/>
      <c r="B88" s="19"/>
      <c r="C88" s="19" t="s">
        <v>1515</v>
      </c>
      <c r="D88" s="20"/>
      <c r="E88" s="20"/>
      <c r="F88" s="20"/>
      <c r="G88" s="20"/>
      <c r="H88" s="20"/>
    </row>
    <row r="89" spans="1:8" ht="12.75">
      <c r="A89" s="88" t="s">
        <v>1803</v>
      </c>
      <c r="B89" s="68" t="s">
        <v>333</v>
      </c>
      <c r="C89" s="61" t="s">
        <v>670</v>
      </c>
      <c r="D89" s="20">
        <v>162.72</v>
      </c>
      <c r="E89" s="20">
        <f>D89*1.4518086448</f>
        <v>236.238302681856</v>
      </c>
      <c r="F89" s="20">
        <v>236.238302681856</v>
      </c>
      <c r="G89" s="20"/>
      <c r="H89" s="20">
        <f>E89</f>
        <v>236.238302681856</v>
      </c>
    </row>
    <row r="90" spans="1:8" ht="12.75">
      <c r="A90" s="88"/>
      <c r="B90" s="19"/>
      <c r="C90" s="61" t="s">
        <v>1513</v>
      </c>
      <c r="D90" s="20"/>
      <c r="E90" s="20"/>
      <c r="F90" s="20"/>
      <c r="G90" s="20"/>
      <c r="H90" s="20"/>
    </row>
    <row r="91" spans="1:8" ht="12.75">
      <c r="A91" s="88"/>
      <c r="B91" s="19"/>
      <c r="C91" s="19" t="s">
        <v>1514</v>
      </c>
      <c r="D91" s="20"/>
      <c r="E91" s="20"/>
      <c r="F91" s="20"/>
      <c r="G91" s="20"/>
      <c r="H91" s="20"/>
    </row>
    <row r="92" spans="1:8" ht="12.75">
      <c r="A92" s="88"/>
      <c r="B92" s="19"/>
      <c r="C92" s="19" t="s">
        <v>557</v>
      </c>
      <c r="D92" s="20"/>
      <c r="E92" s="20"/>
      <c r="F92" s="20"/>
      <c r="G92" s="20"/>
      <c r="H92" s="20"/>
    </row>
    <row r="93" spans="1:8" ht="12.75">
      <c r="A93" s="88"/>
      <c r="B93" s="19"/>
      <c r="C93" s="19" t="s">
        <v>1506</v>
      </c>
      <c r="D93" s="20"/>
      <c r="E93" s="20"/>
      <c r="F93" s="20"/>
      <c r="G93" s="20"/>
      <c r="H93" s="20"/>
    </row>
    <row r="94" spans="1:8" ht="12.75">
      <c r="A94" s="88"/>
      <c r="B94" s="19"/>
      <c r="C94" s="19" t="s">
        <v>1515</v>
      </c>
      <c r="D94" s="20"/>
      <c r="E94" s="20"/>
      <c r="F94" s="20"/>
      <c r="G94" s="20"/>
      <c r="H94" s="20"/>
    </row>
    <row r="95" spans="1:8" ht="12.75">
      <c r="A95" s="88" t="s">
        <v>1804</v>
      </c>
      <c r="B95" s="78" t="s">
        <v>334</v>
      </c>
      <c r="C95" s="61" t="s">
        <v>670</v>
      </c>
      <c r="D95" s="20">
        <v>2655</v>
      </c>
      <c r="E95" s="20">
        <f>D95*1.4518086448</f>
        <v>3854.551951944</v>
      </c>
      <c r="F95" s="20">
        <v>3854.551951944</v>
      </c>
      <c r="G95" s="20"/>
      <c r="H95" s="20">
        <f>E95</f>
        <v>3854.551951944</v>
      </c>
    </row>
    <row r="96" spans="1:8" ht="12.75">
      <c r="A96" s="88"/>
      <c r="B96" s="19"/>
      <c r="C96" s="61" t="s">
        <v>1516</v>
      </c>
      <c r="D96" s="20"/>
      <c r="E96" s="20"/>
      <c r="F96" s="20"/>
      <c r="G96" s="20"/>
      <c r="H96" s="20"/>
    </row>
    <row r="97" spans="1:8" ht="12.75">
      <c r="A97" s="88"/>
      <c r="B97" s="19"/>
      <c r="C97" s="19" t="s">
        <v>1517</v>
      </c>
      <c r="D97" s="20"/>
      <c r="E97" s="20"/>
      <c r="F97" s="20"/>
      <c r="G97" s="20"/>
      <c r="H97" s="20"/>
    </row>
    <row r="98" spans="1:8" ht="12.75">
      <c r="A98" s="88"/>
      <c r="B98" s="19"/>
      <c r="C98" s="19" t="s">
        <v>1518</v>
      </c>
      <c r="D98" s="20"/>
      <c r="E98" s="20"/>
      <c r="F98" s="20"/>
      <c r="G98" s="20"/>
      <c r="H98" s="20"/>
    </row>
    <row r="99" spans="1:8" ht="12.75">
      <c r="A99" s="88"/>
      <c r="B99" s="19"/>
      <c r="C99" s="19" t="s">
        <v>557</v>
      </c>
      <c r="D99" s="20"/>
      <c r="E99" s="20"/>
      <c r="F99" s="20"/>
      <c r="G99" s="20"/>
      <c r="H99" s="20"/>
    </row>
    <row r="100" spans="1:8" ht="12.75">
      <c r="A100" s="88"/>
      <c r="B100" s="19"/>
      <c r="C100" s="19" t="s">
        <v>509</v>
      </c>
      <c r="D100" s="20"/>
      <c r="E100" s="20"/>
      <c r="F100" s="20"/>
      <c r="G100" s="20"/>
      <c r="H100" s="20"/>
    </row>
    <row r="101" spans="1:8" ht="12.75">
      <c r="A101" s="88"/>
      <c r="B101" s="19"/>
      <c r="C101" s="19" t="s">
        <v>1519</v>
      </c>
      <c r="D101" s="20"/>
      <c r="E101" s="20"/>
      <c r="F101" s="20"/>
      <c r="G101" s="20"/>
      <c r="H101" s="20"/>
    </row>
    <row r="102" spans="1:8" ht="12.75">
      <c r="A102" s="88" t="s">
        <v>1805</v>
      </c>
      <c r="B102" s="68" t="s">
        <v>1431</v>
      </c>
      <c r="C102" s="61" t="s">
        <v>1520</v>
      </c>
      <c r="D102" s="20">
        <v>1890</v>
      </c>
      <c r="E102" s="20">
        <f>D102*1.4518086448</f>
        <v>2743.918338672</v>
      </c>
      <c r="F102" s="20">
        <v>2743.918338672</v>
      </c>
      <c r="G102" s="20"/>
      <c r="H102" s="20">
        <f>E102</f>
        <v>2743.918338672</v>
      </c>
    </row>
    <row r="103" spans="1:8" ht="12.75">
      <c r="A103" s="88"/>
      <c r="B103" s="19"/>
      <c r="C103" s="61" t="s">
        <v>1521</v>
      </c>
      <c r="D103" s="20"/>
      <c r="E103" s="20"/>
      <c r="F103" s="20"/>
      <c r="G103" s="20"/>
      <c r="H103" s="20"/>
    </row>
    <row r="104" spans="1:8" ht="12.75">
      <c r="A104" s="88"/>
      <c r="B104" s="19"/>
      <c r="C104" s="19" t="s">
        <v>1522</v>
      </c>
      <c r="D104" s="20"/>
      <c r="E104" s="20"/>
      <c r="F104" s="20"/>
      <c r="G104" s="20"/>
      <c r="H104" s="20"/>
    </row>
    <row r="105" spans="1:8" ht="12.75">
      <c r="A105" s="88"/>
      <c r="B105" s="19"/>
      <c r="C105" s="19" t="s">
        <v>557</v>
      </c>
      <c r="D105" s="20"/>
      <c r="E105" s="20"/>
      <c r="F105" s="20"/>
      <c r="G105" s="20"/>
      <c r="H105" s="20"/>
    </row>
    <row r="106" spans="1:8" ht="12.75">
      <c r="A106" s="88"/>
      <c r="B106" s="19"/>
      <c r="C106" s="19" t="s">
        <v>1523</v>
      </c>
      <c r="D106" s="20"/>
      <c r="E106" s="20"/>
      <c r="F106" s="20"/>
      <c r="G106" s="20"/>
      <c r="H106" s="20"/>
    </row>
    <row r="107" spans="1:8" ht="12.75">
      <c r="A107" s="88"/>
      <c r="B107" s="19"/>
      <c r="C107" s="19" t="s">
        <v>1524</v>
      </c>
      <c r="D107" s="20"/>
      <c r="E107" s="20"/>
      <c r="F107" s="20"/>
      <c r="G107" s="20"/>
      <c r="H107" s="20"/>
    </row>
    <row r="108" spans="1:8" ht="12.75">
      <c r="A108" s="88" t="s">
        <v>1806</v>
      </c>
      <c r="B108" s="79" t="s">
        <v>289</v>
      </c>
      <c r="C108" s="61" t="s">
        <v>1525</v>
      </c>
      <c r="D108" s="20">
        <v>1194.16</v>
      </c>
      <c r="E108" s="20">
        <f>D108*1.4518086448</f>
        <v>1733.691811274368</v>
      </c>
      <c r="F108" s="20">
        <v>1733.691811274368</v>
      </c>
      <c r="G108" s="20"/>
      <c r="H108" s="20">
        <f>E108</f>
        <v>1733.691811274368</v>
      </c>
    </row>
    <row r="109" spans="1:8" ht="12.75">
      <c r="A109" s="88"/>
      <c r="B109" s="19"/>
      <c r="C109" s="19" t="s">
        <v>1526</v>
      </c>
      <c r="D109" s="20"/>
      <c r="E109" s="20"/>
      <c r="F109" s="20"/>
      <c r="G109" s="20"/>
      <c r="H109" s="20"/>
    </row>
    <row r="110" spans="1:8" ht="12.75">
      <c r="A110" s="88"/>
      <c r="B110" s="19"/>
      <c r="C110" s="19" t="s">
        <v>1527</v>
      </c>
      <c r="D110" s="20"/>
      <c r="E110" s="20"/>
      <c r="F110" s="20"/>
      <c r="G110" s="20"/>
      <c r="H110" s="20"/>
    </row>
    <row r="111" spans="1:8" ht="12.75">
      <c r="A111" s="88"/>
      <c r="B111" s="19"/>
      <c r="C111" s="19" t="s">
        <v>557</v>
      </c>
      <c r="D111" s="20"/>
      <c r="E111" s="20"/>
      <c r="F111" s="20"/>
      <c r="G111" s="20"/>
      <c r="H111" s="20"/>
    </row>
    <row r="112" spans="1:8" ht="12.75">
      <c r="A112" s="88"/>
      <c r="B112" s="19"/>
      <c r="C112" s="19" t="s">
        <v>1528</v>
      </c>
      <c r="D112" s="20"/>
      <c r="E112" s="20"/>
      <c r="F112" s="20"/>
      <c r="G112" s="20"/>
      <c r="H112" s="20"/>
    </row>
    <row r="113" spans="1:8" ht="12.75">
      <c r="A113" s="88"/>
      <c r="B113" s="19"/>
      <c r="C113" s="19" t="s">
        <v>1529</v>
      </c>
      <c r="D113" s="20"/>
      <c r="E113" s="20"/>
      <c r="F113" s="20"/>
      <c r="G113" s="20"/>
      <c r="H113" s="20"/>
    </row>
    <row r="114" spans="1:8" ht="12.75">
      <c r="A114" s="88" t="s">
        <v>1807</v>
      </c>
      <c r="B114" s="79" t="s">
        <v>290</v>
      </c>
      <c r="C114" s="61" t="s">
        <v>1312</v>
      </c>
      <c r="D114" s="20">
        <v>1046</v>
      </c>
      <c r="E114" s="20">
        <f>D114*1.4518086448</f>
        <v>1518.5918424608</v>
      </c>
      <c r="F114" s="20">
        <v>1518.5918424608</v>
      </c>
      <c r="G114" s="20"/>
      <c r="H114" s="20">
        <f>E114</f>
        <v>1518.5918424608</v>
      </c>
    </row>
    <row r="115" spans="1:8" ht="12.75">
      <c r="A115" s="88"/>
      <c r="B115" s="19"/>
      <c r="C115" s="61" t="s">
        <v>1530</v>
      </c>
      <c r="D115" s="20"/>
      <c r="E115" s="20"/>
      <c r="F115" s="20"/>
      <c r="G115" s="20"/>
      <c r="H115" s="20"/>
    </row>
    <row r="116" spans="1:8" ht="12.75">
      <c r="A116" s="88"/>
      <c r="B116" s="19"/>
      <c r="C116" s="19" t="s">
        <v>1531</v>
      </c>
      <c r="D116" s="20"/>
      <c r="E116" s="20"/>
      <c r="F116" s="39"/>
      <c r="G116" s="20"/>
      <c r="H116" s="20"/>
    </row>
    <row r="117" spans="1:8" ht="12.75">
      <c r="A117" s="88"/>
      <c r="B117" s="19"/>
      <c r="C117" s="19" t="s">
        <v>557</v>
      </c>
      <c r="D117" s="20"/>
      <c r="E117" s="20"/>
      <c r="F117" s="39"/>
      <c r="G117" s="20"/>
      <c r="H117" s="20"/>
    </row>
    <row r="118" spans="1:8" ht="12.75">
      <c r="A118" s="88"/>
      <c r="B118" s="19"/>
      <c r="C118" s="19" t="s">
        <v>1523</v>
      </c>
      <c r="D118" s="20"/>
      <c r="E118" s="20"/>
      <c r="F118" s="39"/>
      <c r="G118" s="20"/>
      <c r="H118" s="20"/>
    </row>
    <row r="119" spans="1:8" ht="12.75">
      <c r="A119" s="89"/>
      <c r="B119" s="21"/>
      <c r="C119" s="21" t="s">
        <v>1532</v>
      </c>
      <c r="D119" s="22"/>
      <c r="E119" s="22"/>
      <c r="F119" s="48"/>
      <c r="G119" s="22"/>
      <c r="H119" s="22"/>
    </row>
    <row r="120" spans="1:8" ht="12.75">
      <c r="A120" s="9"/>
      <c r="B120" s="9"/>
      <c r="C120" s="9"/>
      <c r="D120" s="6"/>
      <c r="E120" s="6"/>
      <c r="F120" s="7"/>
      <c r="G120" s="6"/>
      <c r="H120" s="6"/>
    </row>
    <row r="121" spans="1:8" ht="12.75">
      <c r="A121" s="9"/>
      <c r="B121" s="9"/>
      <c r="C121" s="9"/>
      <c r="D121" s="6"/>
      <c r="E121" s="6"/>
      <c r="F121" s="7"/>
      <c r="G121" s="6"/>
      <c r="H121" s="6"/>
    </row>
    <row r="122" spans="1:8" ht="12.75">
      <c r="A122" s="9"/>
      <c r="B122" s="9"/>
      <c r="C122" s="9"/>
      <c r="D122" s="6"/>
      <c r="E122" s="6"/>
      <c r="F122" s="7"/>
      <c r="G122" s="6"/>
      <c r="H122" s="6"/>
    </row>
    <row r="123" spans="1:8" ht="12.75">
      <c r="A123" s="9"/>
      <c r="B123" s="9"/>
      <c r="C123" s="9"/>
      <c r="D123" s="6"/>
      <c r="E123" s="6"/>
      <c r="F123" s="7"/>
      <c r="G123" s="6"/>
      <c r="H123" s="6"/>
    </row>
    <row r="124" spans="1:8" ht="12.75">
      <c r="A124" s="5" t="s">
        <v>537</v>
      </c>
      <c r="B124" s="5"/>
      <c r="C124" s="5"/>
      <c r="D124" s="6"/>
      <c r="E124" s="8" t="s">
        <v>423</v>
      </c>
      <c r="F124" s="6"/>
      <c r="H124" s="8"/>
    </row>
    <row r="125" spans="1:8" ht="12.75">
      <c r="A125" s="5" t="s">
        <v>538</v>
      </c>
      <c r="B125" s="5"/>
      <c r="C125" s="5"/>
      <c r="D125" s="6"/>
      <c r="E125" s="8" t="s">
        <v>539</v>
      </c>
      <c r="F125" s="6"/>
      <c r="H125" s="8"/>
    </row>
    <row r="126" spans="1:8" ht="12.75">
      <c r="A126" s="5" t="s">
        <v>540</v>
      </c>
      <c r="B126" s="5"/>
      <c r="C126" s="5"/>
      <c r="D126" s="6"/>
      <c r="E126" s="7"/>
      <c r="F126" s="7"/>
      <c r="G126" s="6"/>
      <c r="H126" s="6"/>
    </row>
    <row r="127" spans="1:8" ht="20.25">
      <c r="A127" s="95" t="s">
        <v>415</v>
      </c>
      <c r="B127" s="95"/>
      <c r="C127" s="95"/>
      <c r="D127" s="95"/>
      <c r="E127" s="95"/>
      <c r="F127" s="95"/>
      <c r="G127" s="95"/>
      <c r="H127" s="95"/>
    </row>
    <row r="128" spans="1:8" ht="12.75">
      <c r="A128" s="9"/>
      <c r="B128" s="9"/>
      <c r="C128" s="9"/>
      <c r="D128" s="6"/>
      <c r="E128" s="7"/>
      <c r="F128" s="7"/>
      <c r="G128" s="6"/>
      <c r="H128" s="6"/>
    </row>
    <row r="129" spans="1:8" ht="12.75">
      <c r="A129" s="5"/>
      <c r="B129" s="9"/>
      <c r="C129" s="9"/>
      <c r="D129" s="6"/>
      <c r="E129" s="7"/>
      <c r="F129" s="7"/>
      <c r="G129" s="6"/>
      <c r="H129" s="6"/>
    </row>
    <row r="130" spans="1:8" ht="12.75">
      <c r="A130" s="5" t="s">
        <v>541</v>
      </c>
      <c r="B130" s="5"/>
      <c r="C130" s="5"/>
      <c r="D130" s="5"/>
      <c r="E130" s="5"/>
      <c r="F130" s="5"/>
      <c r="G130" s="5"/>
      <c r="H130" s="6"/>
    </row>
    <row r="131" spans="1:8" ht="12.75">
      <c r="A131" s="9"/>
      <c r="B131" s="9"/>
      <c r="C131" s="9"/>
      <c r="D131" s="6"/>
      <c r="E131" s="7"/>
      <c r="F131" s="7"/>
      <c r="G131" s="6"/>
      <c r="H131" s="6"/>
    </row>
    <row r="132" spans="1:8" ht="12.75">
      <c r="A132" s="9"/>
      <c r="B132" s="9"/>
      <c r="C132" s="9"/>
      <c r="D132" s="6"/>
      <c r="E132" s="7"/>
      <c r="F132" s="7"/>
      <c r="G132" s="6"/>
      <c r="H132" s="6"/>
    </row>
    <row r="133" spans="1:8" ht="12.75">
      <c r="A133" s="10"/>
      <c r="B133" s="10"/>
      <c r="C133" s="10"/>
      <c r="D133" s="10" t="s">
        <v>543</v>
      </c>
      <c r="E133" s="10" t="s">
        <v>542</v>
      </c>
      <c r="F133" s="10" t="s">
        <v>544</v>
      </c>
      <c r="G133" s="10" t="s">
        <v>1187</v>
      </c>
      <c r="H133" s="10" t="s">
        <v>544</v>
      </c>
    </row>
    <row r="134" spans="1:8" ht="12.75">
      <c r="A134" s="11" t="s">
        <v>547</v>
      </c>
      <c r="B134" s="11" t="s">
        <v>548</v>
      </c>
      <c r="C134" s="11" t="s">
        <v>549</v>
      </c>
      <c r="D134" s="11" t="s">
        <v>550</v>
      </c>
      <c r="E134" s="11" t="s">
        <v>551</v>
      </c>
      <c r="F134" s="11" t="s">
        <v>424</v>
      </c>
      <c r="G134" s="11" t="s">
        <v>1188</v>
      </c>
      <c r="H134" s="11" t="s">
        <v>424</v>
      </c>
    </row>
    <row r="135" spans="1:8" ht="12.75">
      <c r="A135" s="12"/>
      <c r="B135" s="12"/>
      <c r="C135" s="12"/>
      <c r="D135" s="12" t="s">
        <v>553</v>
      </c>
      <c r="E135" s="12">
        <v>2007</v>
      </c>
      <c r="F135" s="12">
        <v>2006</v>
      </c>
      <c r="G135" s="12">
        <v>2007</v>
      </c>
      <c r="H135" s="12">
        <v>2007</v>
      </c>
    </row>
    <row r="136" spans="1:8" ht="12.75">
      <c r="A136" s="87" t="s">
        <v>1808</v>
      </c>
      <c r="B136" s="68" t="s">
        <v>291</v>
      </c>
      <c r="C136" s="60" t="s">
        <v>1312</v>
      </c>
      <c r="D136" s="18">
        <v>858.2</v>
      </c>
      <c r="E136" s="18">
        <f>D136*1.4518086448</f>
        <v>1245.9421789673602</v>
      </c>
      <c r="F136" s="20">
        <v>1245.9421789673602</v>
      </c>
      <c r="G136" s="18"/>
      <c r="H136" s="20">
        <f>E136</f>
        <v>1245.9421789673602</v>
      </c>
    </row>
    <row r="137" spans="1:8" ht="12.75">
      <c r="A137" s="88"/>
      <c r="B137" s="19"/>
      <c r="C137" s="61" t="s">
        <v>1533</v>
      </c>
      <c r="D137" s="20"/>
      <c r="E137" s="20"/>
      <c r="F137" s="20"/>
      <c r="G137" s="20"/>
      <c r="H137" s="20"/>
    </row>
    <row r="138" spans="1:8" ht="12.75">
      <c r="A138" s="88"/>
      <c r="B138" s="19"/>
      <c r="C138" s="19" t="s">
        <v>1531</v>
      </c>
      <c r="D138" s="20"/>
      <c r="E138" s="20"/>
      <c r="F138" s="20"/>
      <c r="G138" s="20"/>
      <c r="H138" s="20"/>
    </row>
    <row r="139" spans="1:8" ht="12.75">
      <c r="A139" s="88"/>
      <c r="B139" s="19"/>
      <c r="C139" s="19" t="s">
        <v>557</v>
      </c>
      <c r="D139" s="20"/>
      <c r="E139" s="20"/>
      <c r="F139" s="20"/>
      <c r="G139" s="20"/>
      <c r="H139" s="20"/>
    </row>
    <row r="140" spans="1:8" ht="12.75">
      <c r="A140" s="88"/>
      <c r="B140" s="19"/>
      <c r="C140" s="19" t="s">
        <v>1523</v>
      </c>
      <c r="D140" s="20"/>
      <c r="E140" s="20"/>
      <c r="F140" s="20"/>
      <c r="G140" s="20"/>
      <c r="H140" s="20"/>
    </row>
    <row r="141" spans="1:8" ht="12.75">
      <c r="A141" s="88"/>
      <c r="B141" s="19"/>
      <c r="C141" s="19" t="s">
        <v>1532</v>
      </c>
      <c r="D141" s="20"/>
      <c r="E141" s="20"/>
      <c r="F141" s="20"/>
      <c r="G141" s="20"/>
      <c r="H141" s="20"/>
    </row>
    <row r="142" spans="1:8" ht="12.75">
      <c r="A142" s="88" t="s">
        <v>1809</v>
      </c>
      <c r="B142" s="68" t="s">
        <v>292</v>
      </c>
      <c r="C142" s="61" t="s">
        <v>1534</v>
      </c>
      <c r="D142" s="20">
        <v>1075</v>
      </c>
      <c r="E142" s="20">
        <f>D142*1.4518086448</f>
        <v>1560.6942931600001</v>
      </c>
      <c r="F142" s="20">
        <v>1560.6942931600001</v>
      </c>
      <c r="G142" s="20"/>
      <c r="H142" s="20">
        <f>E142</f>
        <v>1560.6942931600001</v>
      </c>
    </row>
    <row r="143" spans="1:8" ht="12.75">
      <c r="A143" s="88"/>
      <c r="B143" s="19"/>
      <c r="C143" s="61" t="s">
        <v>1535</v>
      </c>
      <c r="D143" s="20"/>
      <c r="E143" s="20"/>
      <c r="F143" s="20"/>
      <c r="G143" s="20"/>
      <c r="H143" s="20"/>
    </row>
    <row r="144" spans="1:8" ht="12.75">
      <c r="A144" s="88"/>
      <c r="B144" s="19"/>
      <c r="C144" s="19" t="s">
        <v>1536</v>
      </c>
      <c r="D144" s="20"/>
      <c r="E144" s="20"/>
      <c r="F144" s="20"/>
      <c r="G144" s="20"/>
      <c r="H144" s="20"/>
    </row>
    <row r="145" spans="1:8" ht="12.75">
      <c r="A145" s="88"/>
      <c r="B145" s="19"/>
      <c r="C145" s="19" t="s">
        <v>557</v>
      </c>
      <c r="D145" s="20"/>
      <c r="E145" s="20"/>
      <c r="F145" s="20"/>
      <c r="G145" s="20"/>
      <c r="H145" s="20"/>
    </row>
    <row r="146" spans="1:8" ht="12.75">
      <c r="A146" s="88"/>
      <c r="B146" s="19"/>
      <c r="C146" s="19" t="s">
        <v>1523</v>
      </c>
      <c r="D146" s="20"/>
      <c r="E146" s="20"/>
      <c r="F146" s="20"/>
      <c r="G146" s="20"/>
      <c r="H146" s="20"/>
    </row>
    <row r="147" spans="1:8" ht="12.75">
      <c r="A147" s="88"/>
      <c r="B147" s="19"/>
      <c r="C147" s="19" t="s">
        <v>1532</v>
      </c>
      <c r="D147" s="20"/>
      <c r="E147" s="20"/>
      <c r="F147" s="20"/>
      <c r="G147" s="20"/>
      <c r="H147" s="20"/>
    </row>
    <row r="148" spans="1:8" ht="12.75">
      <c r="A148" s="88" t="s">
        <v>1810</v>
      </c>
      <c r="B148" s="68" t="s">
        <v>293</v>
      </c>
      <c r="C148" s="61" t="s">
        <v>1534</v>
      </c>
      <c r="D148" s="20">
        <v>884</v>
      </c>
      <c r="E148" s="20">
        <f>D148*1.4518086448</f>
        <v>1283.3988420032001</v>
      </c>
      <c r="F148" s="20">
        <v>1283.3988420032001</v>
      </c>
      <c r="G148" s="20"/>
      <c r="H148" s="20">
        <f>E148</f>
        <v>1283.3988420032001</v>
      </c>
    </row>
    <row r="149" spans="1:8" ht="12.75">
      <c r="A149" s="88"/>
      <c r="B149" s="19"/>
      <c r="C149" s="61" t="s">
        <v>1537</v>
      </c>
      <c r="D149" s="20"/>
      <c r="E149" s="20"/>
      <c r="F149" s="20"/>
      <c r="G149" s="20"/>
      <c r="H149" s="20"/>
    </row>
    <row r="150" spans="1:8" ht="12.75">
      <c r="A150" s="88"/>
      <c r="B150" s="19"/>
      <c r="C150" s="19" t="s">
        <v>1538</v>
      </c>
      <c r="D150" s="20"/>
      <c r="E150" s="20"/>
      <c r="F150" s="20"/>
      <c r="G150" s="20"/>
      <c r="H150" s="20"/>
    </row>
    <row r="151" spans="1:8" ht="12.75">
      <c r="A151" s="88"/>
      <c r="B151" s="19"/>
      <c r="C151" s="19" t="s">
        <v>557</v>
      </c>
      <c r="D151" s="20"/>
      <c r="E151" s="20"/>
      <c r="F151" s="20"/>
      <c r="G151" s="20"/>
      <c r="H151" s="20"/>
    </row>
    <row r="152" spans="1:8" ht="12.75">
      <c r="A152" s="88"/>
      <c r="B152" s="19"/>
      <c r="C152" s="19" t="s">
        <v>1528</v>
      </c>
      <c r="D152" s="20"/>
      <c r="E152" s="20"/>
      <c r="F152" s="20"/>
      <c r="G152" s="20"/>
      <c r="H152" s="20"/>
    </row>
    <row r="153" spans="1:8" ht="12.75">
      <c r="A153" s="88"/>
      <c r="B153" s="19"/>
      <c r="C153" s="19" t="s">
        <v>1529</v>
      </c>
      <c r="D153" s="20"/>
      <c r="E153" s="20"/>
      <c r="F153" s="20"/>
      <c r="G153" s="20"/>
      <c r="H153" s="20"/>
    </row>
    <row r="154" spans="1:8" ht="12.75">
      <c r="A154" s="88" t="s">
        <v>1811</v>
      </c>
      <c r="B154" s="68" t="s">
        <v>294</v>
      </c>
      <c r="C154" s="61" t="s">
        <v>1534</v>
      </c>
      <c r="D154" s="20">
        <v>884</v>
      </c>
      <c r="E154" s="20">
        <f>D154*1.4518086448</f>
        <v>1283.3988420032001</v>
      </c>
      <c r="F154" s="20">
        <v>1283.3988420032001</v>
      </c>
      <c r="G154" s="20"/>
      <c r="H154" s="20">
        <f>E154</f>
        <v>1283.3988420032001</v>
      </c>
    </row>
    <row r="155" spans="1:8" ht="12.75">
      <c r="A155" s="88"/>
      <c r="B155" s="19"/>
      <c r="C155" s="61" t="s">
        <v>1537</v>
      </c>
      <c r="D155" s="20"/>
      <c r="E155" s="20"/>
      <c r="F155" s="20"/>
      <c r="G155" s="20"/>
      <c r="H155" s="20"/>
    </row>
    <row r="156" spans="1:8" ht="12.75">
      <c r="A156" s="88"/>
      <c r="B156" s="19"/>
      <c r="C156" s="19" t="s">
        <v>1538</v>
      </c>
      <c r="D156" s="20"/>
      <c r="E156" s="20"/>
      <c r="F156" s="20"/>
      <c r="G156" s="20"/>
      <c r="H156" s="20"/>
    </row>
    <row r="157" spans="1:8" ht="12.75">
      <c r="A157" s="88"/>
      <c r="B157" s="19"/>
      <c r="C157" s="19" t="s">
        <v>557</v>
      </c>
      <c r="D157" s="20"/>
      <c r="E157" s="20"/>
      <c r="F157" s="20"/>
      <c r="G157" s="20"/>
      <c r="H157" s="20"/>
    </row>
    <row r="158" spans="1:8" ht="12.75">
      <c r="A158" s="88"/>
      <c r="B158" s="19"/>
      <c r="C158" s="19" t="s">
        <v>1528</v>
      </c>
      <c r="D158" s="20"/>
      <c r="E158" s="20"/>
      <c r="F158" s="20"/>
      <c r="G158" s="20"/>
      <c r="H158" s="20"/>
    </row>
    <row r="159" spans="1:8" ht="12.75">
      <c r="A159" s="88"/>
      <c r="B159" s="19"/>
      <c r="C159" s="19" t="s">
        <v>1529</v>
      </c>
      <c r="D159" s="20"/>
      <c r="E159" s="20"/>
      <c r="F159" s="20"/>
      <c r="G159" s="20"/>
      <c r="H159" s="20"/>
    </row>
    <row r="160" spans="1:8" ht="12.75">
      <c r="A160" s="88" t="s">
        <v>1812</v>
      </c>
      <c r="B160" s="68" t="s">
        <v>295</v>
      </c>
      <c r="C160" s="61" t="s">
        <v>1534</v>
      </c>
      <c r="D160" s="20">
        <v>1004</v>
      </c>
      <c r="E160" s="20">
        <f>D160*1.4518086448</f>
        <v>1457.6158793792001</v>
      </c>
      <c r="F160" s="20">
        <v>1457.6158793792001</v>
      </c>
      <c r="G160" s="20"/>
      <c r="H160" s="20">
        <f>E160</f>
        <v>1457.6158793792001</v>
      </c>
    </row>
    <row r="161" spans="1:8" ht="12.75">
      <c r="A161" s="88"/>
      <c r="B161" s="19"/>
      <c r="C161" s="61" t="s">
        <v>1539</v>
      </c>
      <c r="D161" s="20"/>
      <c r="E161" s="20"/>
      <c r="F161" s="20"/>
      <c r="G161" s="20"/>
      <c r="H161" s="20"/>
    </row>
    <row r="162" spans="1:8" ht="12.75">
      <c r="A162" s="88"/>
      <c r="B162" s="19"/>
      <c r="C162" s="19" t="s">
        <v>1540</v>
      </c>
      <c r="D162" s="20"/>
      <c r="E162" s="20"/>
      <c r="F162" s="20"/>
      <c r="G162" s="20"/>
      <c r="H162" s="20"/>
    </row>
    <row r="163" spans="1:8" ht="12.75">
      <c r="A163" s="88"/>
      <c r="B163" s="19"/>
      <c r="C163" s="19" t="s">
        <v>557</v>
      </c>
      <c r="D163" s="20"/>
      <c r="E163" s="20"/>
      <c r="F163" s="20"/>
      <c r="G163" s="20"/>
      <c r="H163" s="20"/>
    </row>
    <row r="164" spans="1:8" ht="12.75">
      <c r="A164" s="88"/>
      <c r="B164" s="19"/>
      <c r="C164" s="19" t="s">
        <v>509</v>
      </c>
      <c r="D164" s="20"/>
      <c r="E164" s="20"/>
      <c r="F164" s="20"/>
      <c r="G164" s="20"/>
      <c r="H164" s="20"/>
    </row>
    <row r="165" spans="1:8" ht="12.75">
      <c r="A165" s="88"/>
      <c r="B165" s="19"/>
      <c r="C165" s="19" t="s">
        <v>1529</v>
      </c>
      <c r="D165" s="20"/>
      <c r="E165" s="20"/>
      <c r="F165" s="20"/>
      <c r="G165" s="20"/>
      <c r="H165" s="20"/>
    </row>
    <row r="166" spans="1:8" ht="12.75">
      <c r="A166" s="88" t="s">
        <v>1813</v>
      </c>
      <c r="B166" s="68" t="s">
        <v>296</v>
      </c>
      <c r="C166" s="61" t="s">
        <v>1534</v>
      </c>
      <c r="D166" s="20">
        <v>1004</v>
      </c>
      <c r="E166" s="20">
        <f>D166*1.4518086448</f>
        <v>1457.6158793792001</v>
      </c>
      <c r="F166" s="20">
        <v>1457.6158793792001</v>
      </c>
      <c r="G166" s="20"/>
      <c r="H166" s="20">
        <f>E166</f>
        <v>1457.6158793792001</v>
      </c>
    </row>
    <row r="167" spans="1:8" ht="12.75">
      <c r="A167" s="88"/>
      <c r="B167" s="19"/>
      <c r="C167" s="61" t="s">
        <v>1539</v>
      </c>
      <c r="D167" s="20"/>
      <c r="E167" s="20"/>
      <c r="F167" s="20"/>
      <c r="G167" s="20"/>
      <c r="H167" s="20"/>
    </row>
    <row r="168" spans="1:8" ht="12.75">
      <c r="A168" s="88"/>
      <c r="B168" s="19"/>
      <c r="C168" s="19" t="s">
        <v>1540</v>
      </c>
      <c r="D168" s="20"/>
      <c r="E168" s="20"/>
      <c r="F168" s="20"/>
      <c r="G168" s="20"/>
      <c r="H168" s="20"/>
    </row>
    <row r="169" spans="1:8" ht="12.75">
      <c r="A169" s="88"/>
      <c r="B169" s="19"/>
      <c r="C169" s="19" t="s">
        <v>557</v>
      </c>
      <c r="D169" s="20"/>
      <c r="E169" s="20"/>
      <c r="F169" s="20"/>
      <c r="G169" s="20"/>
      <c r="H169" s="20"/>
    </row>
    <row r="170" spans="1:8" ht="12.75">
      <c r="A170" s="88"/>
      <c r="B170" s="19"/>
      <c r="C170" s="19" t="s">
        <v>1528</v>
      </c>
      <c r="D170" s="20"/>
      <c r="E170" s="20"/>
      <c r="F170" s="20"/>
      <c r="G170" s="20"/>
      <c r="H170" s="20"/>
    </row>
    <row r="171" spans="1:8" ht="12.75">
      <c r="A171" s="88"/>
      <c r="B171" s="19"/>
      <c r="C171" s="19" t="s">
        <v>1529</v>
      </c>
      <c r="D171" s="20"/>
      <c r="E171" s="20"/>
      <c r="F171" s="20"/>
      <c r="G171" s="20"/>
      <c r="H171" s="20"/>
    </row>
    <row r="172" spans="1:8" ht="12.75">
      <c r="A172" s="88"/>
      <c r="B172" s="19"/>
      <c r="C172" s="19"/>
      <c r="D172" s="20"/>
      <c r="E172" s="20"/>
      <c r="F172" s="20"/>
      <c r="G172" s="20"/>
      <c r="H172" s="20"/>
    </row>
    <row r="173" spans="1:8" ht="12.75">
      <c r="A173" s="88" t="s">
        <v>1814</v>
      </c>
      <c r="B173" s="68" t="s">
        <v>297</v>
      </c>
      <c r="C173" s="61" t="s">
        <v>1541</v>
      </c>
      <c r="D173" s="20">
        <v>6188</v>
      </c>
      <c r="E173" s="20">
        <f>D173*1.4518086448</f>
        <v>8983.7918940224</v>
      </c>
      <c r="F173" s="20">
        <v>8983.7918940224</v>
      </c>
      <c r="G173" s="20"/>
      <c r="H173" s="20">
        <f>E173</f>
        <v>8983.7918940224</v>
      </c>
    </row>
    <row r="174" spans="1:8" ht="12.75">
      <c r="A174" s="88"/>
      <c r="B174" s="19"/>
      <c r="C174" s="61" t="s">
        <v>1542</v>
      </c>
      <c r="D174" s="20"/>
      <c r="E174" s="20"/>
      <c r="F174" s="20"/>
      <c r="G174" s="20"/>
      <c r="H174" s="20"/>
    </row>
    <row r="175" spans="1:8" ht="12.75">
      <c r="A175" s="88"/>
      <c r="B175" s="19"/>
      <c r="C175" s="19" t="s">
        <v>1543</v>
      </c>
      <c r="D175" s="20"/>
      <c r="E175" s="20"/>
      <c r="F175" s="20"/>
      <c r="G175" s="20"/>
      <c r="H175" s="20"/>
    </row>
    <row r="176" spans="1:8" ht="12.75">
      <c r="A176" s="88"/>
      <c r="B176" s="19"/>
      <c r="C176" s="19" t="s">
        <v>557</v>
      </c>
      <c r="D176" s="20"/>
      <c r="E176" s="20"/>
      <c r="F176" s="20"/>
      <c r="G176" s="20"/>
      <c r="H176" s="20"/>
    </row>
    <row r="177" spans="1:8" ht="12.75">
      <c r="A177" s="88"/>
      <c r="B177" s="19"/>
      <c r="C177" s="19" t="s">
        <v>1544</v>
      </c>
      <c r="D177" s="20"/>
      <c r="E177" s="20"/>
      <c r="F177" s="20"/>
      <c r="G177" s="20"/>
      <c r="H177" s="20"/>
    </row>
    <row r="178" spans="1:8" ht="12.75">
      <c r="A178" s="88"/>
      <c r="B178" s="19"/>
      <c r="C178" s="19" t="s">
        <v>1545</v>
      </c>
      <c r="D178" s="20"/>
      <c r="E178" s="20"/>
      <c r="F178" s="20"/>
      <c r="G178" s="20"/>
      <c r="H178" s="20"/>
    </row>
    <row r="179" spans="1:8" ht="12.75">
      <c r="A179" s="88"/>
      <c r="B179" s="19"/>
      <c r="C179" s="19"/>
      <c r="D179" s="20"/>
      <c r="E179" s="20"/>
      <c r="F179" s="20"/>
      <c r="G179" s="20"/>
      <c r="H179" s="20"/>
    </row>
    <row r="180" spans="1:8" ht="12.75">
      <c r="A180" s="88"/>
      <c r="B180" s="19"/>
      <c r="C180" s="19"/>
      <c r="D180" s="20"/>
      <c r="E180" s="20"/>
      <c r="F180" s="39"/>
      <c r="G180" s="20"/>
      <c r="H180" s="20"/>
    </row>
    <row r="181" spans="1:8" ht="12.75">
      <c r="A181" s="88"/>
      <c r="B181" s="19"/>
      <c r="C181" s="19"/>
      <c r="D181" s="20"/>
      <c r="E181" s="20"/>
      <c r="F181" s="39"/>
      <c r="G181" s="20"/>
      <c r="H181" s="20"/>
    </row>
    <row r="182" spans="1:8" ht="12.75">
      <c r="A182" s="88"/>
      <c r="B182" s="19"/>
      <c r="C182" s="19"/>
      <c r="D182" s="20"/>
      <c r="E182" s="20"/>
      <c r="F182" s="39"/>
      <c r="G182" s="20"/>
      <c r="H182" s="20"/>
    </row>
    <row r="183" spans="1:8" ht="12.75">
      <c r="A183" s="88"/>
      <c r="B183" s="19"/>
      <c r="C183" s="19"/>
      <c r="D183" s="20"/>
      <c r="E183" s="20"/>
      <c r="F183" s="39"/>
      <c r="G183" s="20"/>
      <c r="H183" s="20"/>
    </row>
    <row r="184" spans="1:8" ht="12.75">
      <c r="A184" s="88"/>
      <c r="B184" s="19"/>
      <c r="C184" s="19"/>
      <c r="D184" s="20"/>
      <c r="E184" s="20"/>
      <c r="F184" s="39"/>
      <c r="G184" s="20"/>
      <c r="H184" s="20"/>
    </row>
    <row r="185" spans="1:8" ht="12.75">
      <c r="A185" s="88"/>
      <c r="B185" s="19"/>
      <c r="C185" s="19"/>
      <c r="D185" s="20"/>
      <c r="E185" s="20"/>
      <c r="F185" s="39"/>
      <c r="G185" s="20"/>
      <c r="H185" s="20"/>
    </row>
    <row r="186" spans="1:8" ht="12.75">
      <c r="A186" s="88"/>
      <c r="B186" s="19"/>
      <c r="C186" s="19"/>
      <c r="D186" s="20"/>
      <c r="E186" s="20"/>
      <c r="F186" s="39"/>
      <c r="G186" s="20"/>
      <c r="H186" s="20"/>
    </row>
    <row r="187" spans="1:8" ht="12.75">
      <c r="A187" s="88"/>
      <c r="B187" s="19"/>
      <c r="C187" s="19"/>
      <c r="D187" s="20"/>
      <c r="E187" s="20"/>
      <c r="F187" s="39"/>
      <c r="G187" s="20"/>
      <c r="H187" s="20"/>
    </row>
    <row r="188" spans="1:8" ht="12.75">
      <c r="A188" s="88"/>
      <c r="B188" s="19"/>
      <c r="C188" s="19"/>
      <c r="D188" s="20"/>
      <c r="E188" s="20"/>
      <c r="F188" s="39"/>
      <c r="G188" s="20"/>
      <c r="H188" s="20"/>
    </row>
    <row r="189" spans="1:8" ht="12.75">
      <c r="A189" s="88"/>
      <c r="B189" s="19"/>
      <c r="C189" s="19"/>
      <c r="D189" s="20"/>
      <c r="E189" s="20"/>
      <c r="F189" s="39"/>
      <c r="G189" s="20"/>
      <c r="H189" s="20"/>
    </row>
    <row r="190" spans="1:8" ht="12.75">
      <c r="A190" s="89"/>
      <c r="B190" s="21"/>
      <c r="C190" s="21"/>
      <c r="D190" s="22"/>
      <c r="E190" s="22"/>
      <c r="F190" s="48"/>
      <c r="G190" s="22"/>
      <c r="H190" s="22"/>
    </row>
    <row r="191" spans="1:8" ht="12.75">
      <c r="A191" s="90"/>
      <c r="B191" s="9"/>
      <c r="C191" s="9"/>
      <c r="D191" s="6"/>
      <c r="E191" s="6"/>
      <c r="F191" s="7"/>
      <c r="G191" s="6"/>
      <c r="H191" s="6"/>
    </row>
    <row r="192" spans="1:8" ht="12.75">
      <c r="A192" s="90"/>
      <c r="B192" s="9"/>
      <c r="C192" s="9"/>
      <c r="D192" s="6"/>
      <c r="E192" s="6"/>
      <c r="F192" s="7"/>
      <c r="G192" s="6"/>
      <c r="H192" s="6"/>
    </row>
    <row r="193" spans="1:8" ht="12.75">
      <c r="A193" s="90"/>
      <c r="B193" s="9"/>
      <c r="C193" s="9"/>
      <c r="D193" s="6"/>
      <c r="E193" s="6"/>
      <c r="F193" s="7"/>
      <c r="G193" s="6"/>
      <c r="H193" s="6"/>
    </row>
    <row r="194" spans="1:8" ht="12.75">
      <c r="A194" s="9"/>
      <c r="B194" s="9"/>
      <c r="C194" s="9"/>
      <c r="D194" s="6"/>
      <c r="E194" s="6"/>
      <c r="F194" s="7"/>
      <c r="G194" s="6"/>
      <c r="H194" s="6"/>
    </row>
    <row r="195" spans="1:8" ht="12.75">
      <c r="A195" s="5" t="s">
        <v>537</v>
      </c>
      <c r="B195" s="5"/>
      <c r="C195" s="5"/>
      <c r="D195" s="6"/>
      <c r="E195" s="8" t="s">
        <v>423</v>
      </c>
      <c r="F195" s="6"/>
      <c r="H195" s="8"/>
    </row>
    <row r="196" spans="1:8" ht="12.75">
      <c r="A196" s="5" t="s">
        <v>538</v>
      </c>
      <c r="B196" s="5"/>
      <c r="C196" s="5"/>
      <c r="D196" s="6"/>
      <c r="E196" s="8" t="s">
        <v>539</v>
      </c>
      <c r="F196" s="6"/>
      <c r="H196" s="8"/>
    </row>
    <row r="197" spans="1:8" ht="12.75">
      <c r="A197" s="5" t="s">
        <v>540</v>
      </c>
      <c r="B197" s="5"/>
      <c r="C197" s="5"/>
      <c r="D197" s="6"/>
      <c r="E197" s="7"/>
      <c r="F197" s="7"/>
      <c r="G197" s="6"/>
      <c r="H197" s="6"/>
    </row>
    <row r="198" spans="1:8" ht="20.25">
      <c r="A198" s="95" t="s">
        <v>415</v>
      </c>
      <c r="B198" s="95"/>
      <c r="C198" s="95"/>
      <c r="D198" s="95"/>
      <c r="E198" s="95"/>
      <c r="F198" s="95"/>
      <c r="G198" s="95"/>
      <c r="H198" s="95"/>
    </row>
    <row r="199" spans="1:8" ht="12.75">
      <c r="A199" s="9"/>
      <c r="B199" s="9"/>
      <c r="C199" s="9"/>
      <c r="D199" s="6"/>
      <c r="E199" s="7"/>
      <c r="F199" s="7"/>
      <c r="G199" s="6"/>
      <c r="H199" s="6"/>
    </row>
    <row r="200" spans="1:8" ht="12.75">
      <c r="A200" s="5"/>
      <c r="B200" s="9"/>
      <c r="C200" s="9"/>
      <c r="D200" s="6"/>
      <c r="E200" s="7"/>
      <c r="F200" s="7"/>
      <c r="G200" s="6"/>
      <c r="H200" s="6"/>
    </row>
    <row r="201" spans="1:8" ht="12.75">
      <c r="A201" s="5" t="s">
        <v>541</v>
      </c>
      <c r="B201" s="5"/>
      <c r="C201" s="5"/>
      <c r="D201" s="5"/>
      <c r="E201" s="5"/>
      <c r="F201" s="5"/>
      <c r="G201" s="5"/>
      <c r="H201" s="6"/>
    </row>
    <row r="202" spans="1:8" ht="12.75">
      <c r="A202" s="9"/>
      <c r="B202" s="9"/>
      <c r="C202" s="9"/>
      <c r="D202" s="6"/>
      <c r="E202" s="7"/>
      <c r="F202" s="7"/>
      <c r="G202" s="6"/>
      <c r="H202" s="6"/>
    </row>
    <row r="203" spans="1:8" ht="12.75">
      <c r="A203" s="9"/>
      <c r="B203" s="9"/>
      <c r="C203" s="9"/>
      <c r="D203" s="6"/>
      <c r="E203" s="7"/>
      <c r="F203" s="7"/>
      <c r="G203" s="6"/>
      <c r="H203" s="6"/>
    </row>
    <row r="204" spans="1:8" ht="12.75">
      <c r="A204" s="10"/>
      <c r="B204" s="10"/>
      <c r="C204" s="10"/>
      <c r="D204" s="10" t="s">
        <v>543</v>
      </c>
      <c r="E204" s="10" t="s">
        <v>542</v>
      </c>
      <c r="F204" s="10" t="s">
        <v>544</v>
      </c>
      <c r="G204" s="10" t="s">
        <v>1187</v>
      </c>
      <c r="H204" s="10" t="s">
        <v>544</v>
      </c>
    </row>
    <row r="205" spans="1:8" ht="12.75">
      <c r="A205" s="11" t="s">
        <v>547</v>
      </c>
      <c r="B205" s="11" t="s">
        <v>548</v>
      </c>
      <c r="C205" s="11" t="s">
        <v>549</v>
      </c>
      <c r="D205" s="11" t="s">
        <v>550</v>
      </c>
      <c r="E205" s="11" t="s">
        <v>551</v>
      </c>
      <c r="F205" s="11" t="s">
        <v>424</v>
      </c>
      <c r="G205" s="11" t="s">
        <v>1188</v>
      </c>
      <c r="H205" s="11" t="s">
        <v>424</v>
      </c>
    </row>
    <row r="206" spans="1:8" ht="12.75">
      <c r="A206" s="12"/>
      <c r="B206" s="12"/>
      <c r="C206" s="12"/>
      <c r="D206" s="12" t="s">
        <v>553</v>
      </c>
      <c r="E206" s="12">
        <v>2007</v>
      </c>
      <c r="F206" s="12">
        <v>2006</v>
      </c>
      <c r="G206" s="12">
        <v>2007</v>
      </c>
      <c r="H206" s="12">
        <v>2007</v>
      </c>
    </row>
    <row r="207" spans="1:8" ht="12.75">
      <c r="A207" s="87" t="s">
        <v>1815</v>
      </c>
      <c r="B207" s="68" t="s">
        <v>809</v>
      </c>
      <c r="C207" s="60" t="s">
        <v>1568</v>
      </c>
      <c r="D207" s="18">
        <v>971.8</v>
      </c>
      <c r="E207" s="18">
        <f>D207*1.4518086448</f>
        <v>1410.86764101664</v>
      </c>
      <c r="F207" s="20">
        <v>1410.86764101664</v>
      </c>
      <c r="G207" s="18"/>
      <c r="H207" s="20">
        <f>E207</f>
        <v>1410.86764101664</v>
      </c>
    </row>
    <row r="208" spans="1:8" ht="12.75">
      <c r="A208" s="88"/>
      <c r="B208" s="19"/>
      <c r="C208" s="61" t="s">
        <v>1546</v>
      </c>
      <c r="D208" s="20"/>
      <c r="E208" s="20"/>
      <c r="F208" s="20"/>
      <c r="G208" s="20"/>
      <c r="H208" s="20"/>
    </row>
    <row r="209" spans="1:8" ht="12.75">
      <c r="A209" s="88"/>
      <c r="B209" s="19"/>
      <c r="C209" s="19" t="s">
        <v>1547</v>
      </c>
      <c r="D209" s="20"/>
      <c r="E209" s="20"/>
      <c r="F209" s="20"/>
      <c r="G209" s="20"/>
      <c r="H209" s="20"/>
    </row>
    <row r="210" spans="1:8" ht="12.75">
      <c r="A210" s="88"/>
      <c r="B210" s="19"/>
      <c r="C210" s="19" t="s">
        <v>557</v>
      </c>
      <c r="D210" s="20"/>
      <c r="E210" s="20"/>
      <c r="F210" s="20"/>
      <c r="G210" s="20"/>
      <c r="H210" s="20"/>
    </row>
    <row r="211" spans="1:8" ht="12.75">
      <c r="A211" s="88"/>
      <c r="B211" s="19"/>
      <c r="C211" s="19" t="s">
        <v>1523</v>
      </c>
      <c r="D211" s="20"/>
      <c r="E211" s="20"/>
      <c r="F211" s="20"/>
      <c r="G211" s="20"/>
      <c r="H211" s="20"/>
    </row>
    <row r="212" spans="1:8" ht="12.75">
      <c r="A212" s="88"/>
      <c r="B212" s="19"/>
      <c r="C212" s="19" t="s">
        <v>559</v>
      </c>
      <c r="D212" s="20"/>
      <c r="E212" s="20"/>
      <c r="F212" s="20"/>
      <c r="G212" s="20"/>
      <c r="H212" s="20"/>
    </row>
    <row r="213" spans="1:8" ht="12.75">
      <c r="A213" s="88"/>
      <c r="B213" s="19"/>
      <c r="C213" s="61" t="s">
        <v>1568</v>
      </c>
      <c r="D213" s="20">
        <v>971.8</v>
      </c>
      <c r="E213" s="20">
        <f>D213*1.4518086448</f>
        <v>1410.86764101664</v>
      </c>
      <c r="F213" s="20">
        <v>1410.86764101664</v>
      </c>
      <c r="G213" s="20"/>
      <c r="H213" s="20">
        <f>E213</f>
        <v>1410.86764101664</v>
      </c>
    </row>
    <row r="214" spans="1:8" ht="12.75">
      <c r="A214" s="88" t="s">
        <v>1816</v>
      </c>
      <c r="B214" s="68" t="s">
        <v>298</v>
      </c>
      <c r="C214" s="61" t="s">
        <v>1548</v>
      </c>
      <c r="D214" s="20"/>
      <c r="E214" s="20"/>
      <c r="F214" s="20"/>
      <c r="G214" s="20"/>
      <c r="H214" s="20"/>
    </row>
    <row r="215" spans="1:8" ht="12.75">
      <c r="A215" s="88"/>
      <c r="B215" s="19"/>
      <c r="C215" s="19" t="s">
        <v>1549</v>
      </c>
      <c r="D215" s="20"/>
      <c r="E215" s="20"/>
      <c r="F215" s="20"/>
      <c r="G215" s="20"/>
      <c r="H215" s="20"/>
    </row>
    <row r="216" spans="1:8" ht="12.75">
      <c r="A216" s="88"/>
      <c r="B216" s="19"/>
      <c r="C216" s="19" t="s">
        <v>557</v>
      </c>
      <c r="D216" s="20"/>
      <c r="E216" s="20"/>
      <c r="F216" s="20"/>
      <c r="G216" s="20"/>
      <c r="H216" s="20"/>
    </row>
    <row r="217" spans="1:8" ht="12.75">
      <c r="A217" s="88"/>
      <c r="B217" s="19"/>
      <c r="C217" s="19" t="s">
        <v>1523</v>
      </c>
      <c r="D217" s="20"/>
      <c r="E217" s="20"/>
      <c r="F217" s="20"/>
      <c r="G217" s="20"/>
      <c r="H217" s="20"/>
    </row>
    <row r="218" spans="1:8" ht="12.75">
      <c r="A218" s="88"/>
      <c r="B218" s="19"/>
      <c r="C218" s="19" t="s">
        <v>559</v>
      </c>
      <c r="D218" s="20"/>
      <c r="E218" s="20"/>
      <c r="F218" s="20"/>
      <c r="G218" s="20"/>
      <c r="H218" s="20"/>
    </row>
    <row r="219" spans="1:8" ht="12.75">
      <c r="A219" s="88" t="s">
        <v>1817</v>
      </c>
      <c r="B219" s="68" t="s">
        <v>299</v>
      </c>
      <c r="C219" s="61" t="s">
        <v>1568</v>
      </c>
      <c r="D219" s="20">
        <v>971.8</v>
      </c>
      <c r="E219" s="20">
        <f>D219*1.4518086448</f>
        <v>1410.86764101664</v>
      </c>
      <c r="F219" s="20">
        <v>1410.86764101664</v>
      </c>
      <c r="G219" s="20"/>
      <c r="H219" s="20">
        <f>E219</f>
        <v>1410.86764101664</v>
      </c>
    </row>
    <row r="220" spans="1:8" ht="12.75">
      <c r="A220" s="88"/>
      <c r="B220" s="19"/>
      <c r="C220" s="61" t="s">
        <v>1546</v>
      </c>
      <c r="D220" s="20"/>
      <c r="E220" s="20"/>
      <c r="F220" s="20"/>
      <c r="G220" s="20"/>
      <c r="H220" s="20"/>
    </row>
    <row r="221" spans="1:8" ht="12.75">
      <c r="A221" s="88"/>
      <c r="B221" s="19"/>
      <c r="C221" s="19" t="s">
        <v>1550</v>
      </c>
      <c r="D221" s="20"/>
      <c r="E221" s="20"/>
      <c r="F221" s="20"/>
      <c r="G221" s="20"/>
      <c r="H221" s="20"/>
    </row>
    <row r="222" spans="1:8" ht="12.75">
      <c r="A222" s="88"/>
      <c r="B222" s="19"/>
      <c r="C222" s="19" t="s">
        <v>557</v>
      </c>
      <c r="D222" s="20"/>
      <c r="E222" s="20"/>
      <c r="F222" s="20"/>
      <c r="G222" s="20"/>
      <c r="H222" s="20"/>
    </row>
    <row r="223" spans="1:8" ht="12.75">
      <c r="A223" s="88"/>
      <c r="B223" s="19"/>
      <c r="C223" s="19" t="s">
        <v>1523</v>
      </c>
      <c r="D223" s="20"/>
      <c r="E223" s="20"/>
      <c r="F223" s="20"/>
      <c r="G223" s="20"/>
      <c r="H223" s="20"/>
    </row>
    <row r="224" spans="1:8" ht="12.75">
      <c r="A224" s="88"/>
      <c r="B224" s="19"/>
      <c r="C224" s="19" t="s">
        <v>559</v>
      </c>
      <c r="D224" s="20"/>
      <c r="E224" s="20"/>
      <c r="F224" s="20"/>
      <c r="G224" s="20"/>
      <c r="H224" s="20"/>
    </row>
    <row r="225" spans="1:8" ht="12.75">
      <c r="A225" s="88" t="s">
        <v>1818</v>
      </c>
      <c r="B225" s="71" t="s">
        <v>300</v>
      </c>
      <c r="C225" s="61" t="s">
        <v>1551</v>
      </c>
      <c r="D225" s="20">
        <v>24998.3</v>
      </c>
      <c r="E225" s="20">
        <f>D225*1.4518086448</f>
        <v>36292.74804530384</v>
      </c>
      <c r="F225" s="20">
        <v>36292.74804530384</v>
      </c>
      <c r="G225" s="20"/>
      <c r="H225" s="20">
        <f>E225</f>
        <v>36292.74804530384</v>
      </c>
    </row>
    <row r="226" spans="1:8" ht="12.75">
      <c r="A226" s="88"/>
      <c r="B226" s="19"/>
      <c r="C226" s="61" t="s">
        <v>1552</v>
      </c>
      <c r="D226" s="20"/>
      <c r="E226" s="20"/>
      <c r="F226" s="20"/>
      <c r="G226" s="20"/>
      <c r="H226" s="20"/>
    </row>
    <row r="227" spans="1:8" ht="12.75">
      <c r="A227" s="88"/>
      <c r="B227" s="19"/>
      <c r="C227" s="19" t="s">
        <v>1553</v>
      </c>
      <c r="D227" s="20"/>
      <c r="E227" s="20"/>
      <c r="F227" s="20"/>
      <c r="G227" s="20"/>
      <c r="H227" s="20"/>
    </row>
    <row r="228" spans="1:8" ht="12.75">
      <c r="A228" s="88"/>
      <c r="B228" s="19"/>
      <c r="C228" s="19" t="s">
        <v>557</v>
      </c>
      <c r="D228" s="20"/>
      <c r="E228" s="20"/>
      <c r="F228" s="20"/>
      <c r="G228" s="20"/>
      <c r="H228" s="20"/>
    </row>
    <row r="229" spans="1:8" ht="12.75">
      <c r="A229" s="88"/>
      <c r="B229" s="19"/>
      <c r="C229" s="19" t="s">
        <v>1554</v>
      </c>
      <c r="D229" s="20"/>
      <c r="E229" s="20"/>
      <c r="F229" s="20"/>
      <c r="G229" s="20"/>
      <c r="H229" s="20"/>
    </row>
    <row r="230" spans="1:8" ht="12.75">
      <c r="A230" s="88"/>
      <c r="B230" s="19"/>
      <c r="C230" s="19" t="s">
        <v>559</v>
      </c>
      <c r="D230" s="20"/>
      <c r="E230" s="20"/>
      <c r="F230" s="20"/>
      <c r="G230" s="20"/>
      <c r="H230" s="20"/>
    </row>
    <row r="231" spans="1:8" ht="12.75">
      <c r="A231" s="88" t="s">
        <v>1819</v>
      </c>
      <c r="B231" s="68" t="s">
        <v>1356</v>
      </c>
      <c r="C231" s="61" t="s">
        <v>40</v>
      </c>
      <c r="D231" s="20">
        <v>5000</v>
      </c>
      <c r="E231" s="20">
        <f>D231*1.4518086448</f>
        <v>7259.043224</v>
      </c>
      <c r="F231" s="20">
        <v>7259.043224</v>
      </c>
      <c r="G231" s="20"/>
      <c r="H231" s="20">
        <f>E231</f>
        <v>7259.043224</v>
      </c>
    </row>
    <row r="232" spans="1:8" ht="12.75">
      <c r="A232" s="88"/>
      <c r="B232" s="19"/>
      <c r="C232" s="61" t="s">
        <v>1555</v>
      </c>
      <c r="D232" s="20"/>
      <c r="E232" s="20"/>
      <c r="F232" s="20"/>
      <c r="G232" s="20"/>
      <c r="H232" s="20"/>
    </row>
    <row r="233" spans="1:8" ht="12.75">
      <c r="A233" s="88"/>
      <c r="B233" s="19"/>
      <c r="C233" s="19" t="s">
        <v>1556</v>
      </c>
      <c r="D233" s="20"/>
      <c r="E233" s="20"/>
      <c r="F233" s="20"/>
      <c r="G233" s="20"/>
      <c r="H233" s="20"/>
    </row>
    <row r="234" spans="1:8" ht="12.75">
      <c r="A234" s="88"/>
      <c r="B234" s="19"/>
      <c r="C234" s="19" t="s">
        <v>557</v>
      </c>
      <c r="D234" s="20"/>
      <c r="E234" s="20"/>
      <c r="F234" s="20"/>
      <c r="G234" s="20"/>
      <c r="H234" s="20"/>
    </row>
    <row r="235" spans="1:8" ht="12.75">
      <c r="A235" s="88"/>
      <c r="B235" s="19"/>
      <c r="C235" s="19" t="s">
        <v>1506</v>
      </c>
      <c r="D235" s="20"/>
      <c r="E235" s="20"/>
      <c r="F235" s="20"/>
      <c r="G235" s="20"/>
      <c r="H235" s="20"/>
    </row>
    <row r="236" spans="1:8" ht="12.75">
      <c r="A236" s="88"/>
      <c r="B236" s="19"/>
      <c r="C236" s="19" t="s">
        <v>1557</v>
      </c>
      <c r="D236" s="20"/>
      <c r="E236" s="20"/>
      <c r="F236" s="20"/>
      <c r="G236" s="20"/>
      <c r="H236" s="20"/>
    </row>
    <row r="237" spans="1:8" ht="12.75">
      <c r="A237" s="88"/>
      <c r="B237" s="19"/>
      <c r="C237" s="19"/>
      <c r="D237" s="20"/>
      <c r="E237" s="20"/>
      <c r="F237" s="20"/>
      <c r="G237" s="20"/>
      <c r="H237" s="20"/>
    </row>
    <row r="238" spans="1:8" ht="12.75">
      <c r="A238" s="88" t="s">
        <v>1820</v>
      </c>
      <c r="B238" s="68" t="s">
        <v>1357</v>
      </c>
      <c r="C238" s="61" t="s">
        <v>1558</v>
      </c>
      <c r="D238" s="20">
        <v>4800</v>
      </c>
      <c r="E238" s="20">
        <f>D238*1.4518086448</f>
        <v>6968.68149504</v>
      </c>
      <c r="F238" s="20">
        <v>6968.68149504</v>
      </c>
      <c r="G238" s="20"/>
      <c r="H238" s="20">
        <f>E238</f>
        <v>6968.68149504</v>
      </c>
    </row>
    <row r="239" spans="1:8" ht="12.75">
      <c r="A239" s="88"/>
      <c r="B239" s="19"/>
      <c r="C239" s="61" t="s">
        <v>1559</v>
      </c>
      <c r="D239" s="20"/>
      <c r="E239" s="20"/>
      <c r="F239" s="20"/>
      <c r="G239" s="20"/>
      <c r="H239" s="20"/>
    </row>
    <row r="240" spans="1:8" ht="12.75">
      <c r="A240" s="88"/>
      <c r="B240" s="19"/>
      <c r="C240" s="19" t="s">
        <v>1560</v>
      </c>
      <c r="D240" s="20"/>
      <c r="E240" s="20"/>
      <c r="F240" s="20"/>
      <c r="G240" s="20"/>
      <c r="H240" s="20"/>
    </row>
    <row r="241" spans="1:8" ht="12.75">
      <c r="A241" s="88"/>
      <c r="B241" s="19"/>
      <c r="C241" s="19" t="s">
        <v>557</v>
      </c>
      <c r="D241" s="20"/>
      <c r="E241" s="20"/>
      <c r="F241" s="20"/>
      <c r="G241" s="20"/>
      <c r="H241" s="20"/>
    </row>
    <row r="242" spans="1:8" ht="12.75">
      <c r="A242" s="88"/>
      <c r="B242" s="19"/>
      <c r="C242" s="19" t="s">
        <v>1511</v>
      </c>
      <c r="D242" s="20"/>
      <c r="E242" s="20"/>
      <c r="F242" s="20"/>
      <c r="G242" s="20"/>
      <c r="H242" s="20"/>
    </row>
    <row r="243" spans="1:8" ht="12.75">
      <c r="A243" s="88"/>
      <c r="B243" s="19"/>
      <c r="C243" s="19" t="s">
        <v>1561</v>
      </c>
      <c r="D243" s="20"/>
      <c r="E243" s="20"/>
      <c r="F243" s="20"/>
      <c r="G243" s="20"/>
      <c r="H243" s="20"/>
    </row>
    <row r="244" spans="1:8" ht="12.75">
      <c r="A244" s="88" t="s">
        <v>1821</v>
      </c>
      <c r="B244" s="68" t="s">
        <v>1358</v>
      </c>
      <c r="C244" s="61" t="s">
        <v>2006</v>
      </c>
      <c r="D244" s="20">
        <v>3186</v>
      </c>
      <c r="E244" s="20">
        <f>D244*1.4518086448</f>
        <v>4625.4623423328</v>
      </c>
      <c r="F244" s="20">
        <v>4625.4623423328</v>
      </c>
      <c r="G244" s="20"/>
      <c r="H244" s="20">
        <f>E244</f>
        <v>4625.4623423328</v>
      </c>
    </row>
    <row r="245" spans="1:8" ht="12.75">
      <c r="A245" s="88"/>
      <c r="B245" s="19"/>
      <c r="C245" s="61" t="s">
        <v>1562</v>
      </c>
      <c r="D245" s="20"/>
      <c r="E245" s="20"/>
      <c r="F245" s="20"/>
      <c r="G245" s="20"/>
      <c r="H245" s="20"/>
    </row>
    <row r="246" spans="1:8" ht="12.75">
      <c r="A246" s="88"/>
      <c r="B246" s="19"/>
      <c r="C246" s="19" t="s">
        <v>1987</v>
      </c>
      <c r="D246" s="20"/>
      <c r="E246" s="20"/>
      <c r="F246" s="20"/>
      <c r="G246" s="20"/>
      <c r="H246" s="20"/>
    </row>
    <row r="247" spans="1:8" ht="12.75">
      <c r="A247" s="88"/>
      <c r="B247" s="19"/>
      <c r="C247" s="19" t="s">
        <v>557</v>
      </c>
      <c r="D247" s="20"/>
      <c r="E247" s="20"/>
      <c r="F247" s="20"/>
      <c r="G247" s="20"/>
      <c r="H247" s="20"/>
    </row>
    <row r="248" spans="1:8" ht="12.75">
      <c r="A248" s="88"/>
      <c r="B248" s="19"/>
      <c r="C248" s="19" t="s">
        <v>1506</v>
      </c>
      <c r="D248" s="20"/>
      <c r="E248" s="20"/>
      <c r="F248" s="20"/>
      <c r="G248" s="20"/>
      <c r="H248" s="20"/>
    </row>
    <row r="249" spans="1:8" ht="12.75">
      <c r="A249" s="88"/>
      <c r="B249" s="19"/>
      <c r="C249" s="19" t="s">
        <v>1563</v>
      </c>
      <c r="D249" s="20"/>
      <c r="E249" s="20"/>
      <c r="F249" s="20"/>
      <c r="G249" s="20"/>
      <c r="H249" s="20"/>
    </row>
    <row r="250" spans="1:8" ht="12.75">
      <c r="A250" s="88" t="s">
        <v>1822</v>
      </c>
      <c r="B250" s="68" t="s">
        <v>1359</v>
      </c>
      <c r="C250" s="61" t="s">
        <v>1568</v>
      </c>
      <c r="D250" s="20">
        <v>971.8</v>
      </c>
      <c r="E250" s="20">
        <f>D250*1.4518086448</f>
        <v>1410.86764101664</v>
      </c>
      <c r="F250" s="20">
        <v>1410.86764101664</v>
      </c>
      <c r="G250" s="20"/>
      <c r="H250" s="20">
        <f>E250</f>
        <v>1410.86764101664</v>
      </c>
    </row>
    <row r="251" spans="1:8" ht="12.75">
      <c r="A251" s="88"/>
      <c r="B251" s="19"/>
      <c r="C251" s="61" t="s">
        <v>1546</v>
      </c>
      <c r="D251" s="20"/>
      <c r="E251" s="20"/>
      <c r="F251" s="20"/>
      <c r="G251" s="20"/>
      <c r="H251" s="20"/>
    </row>
    <row r="252" spans="1:8" ht="12.75">
      <c r="A252" s="88"/>
      <c r="B252" s="19"/>
      <c r="C252" s="19" t="s">
        <v>1564</v>
      </c>
      <c r="D252" s="20"/>
      <c r="E252" s="20"/>
      <c r="F252" s="20"/>
      <c r="G252" s="20"/>
      <c r="H252" s="20"/>
    </row>
    <row r="253" spans="1:8" ht="12.75">
      <c r="A253" s="88"/>
      <c r="B253" s="19"/>
      <c r="C253" s="19" t="s">
        <v>557</v>
      </c>
      <c r="D253" s="20"/>
      <c r="E253" s="20"/>
      <c r="F253" s="20"/>
      <c r="G253" s="20"/>
      <c r="H253" s="20"/>
    </row>
    <row r="254" spans="1:8" ht="12.75">
      <c r="A254" s="88"/>
      <c r="B254" s="19"/>
      <c r="C254" s="19" t="s">
        <v>1523</v>
      </c>
      <c r="D254" s="20"/>
      <c r="E254" s="20"/>
      <c r="F254" s="20"/>
      <c r="G254" s="20"/>
      <c r="H254" s="20"/>
    </row>
    <row r="255" spans="1:8" ht="12.75">
      <c r="A255" s="88"/>
      <c r="B255" s="19"/>
      <c r="C255" s="19" t="s">
        <v>1565</v>
      </c>
      <c r="D255" s="20"/>
      <c r="E255" s="20"/>
      <c r="F255" s="20"/>
      <c r="G255" s="20"/>
      <c r="H255" s="20"/>
    </row>
    <row r="256" spans="1:8" ht="12.75">
      <c r="A256" s="88">
        <v>30</v>
      </c>
      <c r="B256" s="68" t="s">
        <v>1360</v>
      </c>
      <c r="C256" s="61" t="s">
        <v>1566</v>
      </c>
      <c r="D256" s="20">
        <v>795.2</v>
      </c>
      <c r="E256" s="20">
        <f>D256*1.4518086448</f>
        <v>1154.4782343449601</v>
      </c>
      <c r="F256" s="20">
        <v>1154.4782343449601</v>
      </c>
      <c r="G256" s="20"/>
      <c r="H256" s="20">
        <f>E256</f>
        <v>1154.4782343449601</v>
      </c>
    </row>
    <row r="257" spans="1:8" ht="12.75">
      <c r="A257" s="88"/>
      <c r="B257" s="19"/>
      <c r="C257" s="61" t="s">
        <v>368</v>
      </c>
      <c r="D257" s="20"/>
      <c r="E257" s="20"/>
      <c r="F257" s="20"/>
      <c r="G257" s="20"/>
      <c r="H257" s="20"/>
    </row>
    <row r="258" spans="1:8" ht="12.75">
      <c r="A258" s="88"/>
      <c r="B258" s="19"/>
      <c r="C258" s="19" t="s">
        <v>1776</v>
      </c>
      <c r="D258" s="20"/>
      <c r="E258" s="20"/>
      <c r="F258" s="20"/>
      <c r="G258" s="20"/>
      <c r="H258" s="20"/>
    </row>
    <row r="259" spans="1:8" ht="12.75">
      <c r="A259" s="88"/>
      <c r="B259" s="19"/>
      <c r="C259" s="19" t="s">
        <v>557</v>
      </c>
      <c r="D259" s="20"/>
      <c r="E259" s="20"/>
      <c r="F259" s="39"/>
      <c r="G259" s="20"/>
      <c r="H259" s="20"/>
    </row>
    <row r="260" spans="1:8" ht="12.75">
      <c r="A260" s="88"/>
      <c r="B260" s="19"/>
      <c r="C260" s="19" t="s">
        <v>1523</v>
      </c>
      <c r="D260" s="20"/>
      <c r="E260" s="20"/>
      <c r="F260" s="39"/>
      <c r="G260" s="20"/>
      <c r="H260" s="20"/>
    </row>
    <row r="261" spans="1:8" ht="12.75">
      <c r="A261" s="89"/>
      <c r="B261" s="21"/>
      <c r="C261" s="21" t="s">
        <v>369</v>
      </c>
      <c r="D261" s="22"/>
      <c r="E261" s="22"/>
      <c r="F261" s="48"/>
      <c r="G261" s="22"/>
      <c r="H261" s="22"/>
    </row>
    <row r="262" spans="1:8" ht="12.75">
      <c r="A262" s="9"/>
      <c r="B262" s="9"/>
      <c r="C262" s="9"/>
      <c r="D262" s="6"/>
      <c r="E262" s="6"/>
      <c r="F262" s="7"/>
      <c r="G262" s="6"/>
      <c r="H262" s="6"/>
    </row>
    <row r="263" spans="1:8" ht="12.75">
      <c r="A263" s="9"/>
      <c r="B263" s="9"/>
      <c r="C263" s="9"/>
      <c r="D263" s="6"/>
      <c r="E263" s="6"/>
      <c r="F263" s="7"/>
      <c r="G263" s="6"/>
      <c r="H263" s="6"/>
    </row>
    <row r="264" spans="1:8" ht="12.75">
      <c r="A264" s="9"/>
      <c r="B264" s="9"/>
      <c r="C264" s="9"/>
      <c r="D264" s="6"/>
      <c r="E264" s="6"/>
      <c r="F264" s="7"/>
      <c r="G264" s="6"/>
      <c r="H264" s="6"/>
    </row>
    <row r="265" spans="1:8" ht="12.75">
      <c r="A265" s="9"/>
      <c r="B265" s="9"/>
      <c r="C265" s="9"/>
      <c r="D265" s="6"/>
      <c r="E265" s="6"/>
      <c r="F265" s="7"/>
      <c r="G265" s="6"/>
      <c r="H265" s="6"/>
    </row>
    <row r="266" spans="1:8" ht="12.75">
      <c r="A266" s="5" t="s">
        <v>537</v>
      </c>
      <c r="B266" s="5"/>
      <c r="C266" s="5"/>
      <c r="D266" s="6"/>
      <c r="E266" s="8" t="s">
        <v>423</v>
      </c>
      <c r="F266" s="6"/>
      <c r="H266" s="8"/>
    </row>
    <row r="267" spans="1:8" ht="12.75">
      <c r="A267" s="5" t="s">
        <v>538</v>
      </c>
      <c r="B267" s="5"/>
      <c r="C267" s="5"/>
      <c r="D267" s="6"/>
      <c r="E267" s="8" t="s">
        <v>539</v>
      </c>
      <c r="F267" s="6"/>
      <c r="H267" s="8"/>
    </row>
    <row r="268" spans="1:8" ht="12.75">
      <c r="A268" s="5" t="s">
        <v>540</v>
      </c>
      <c r="B268" s="5"/>
      <c r="C268" s="5"/>
      <c r="D268" s="6"/>
      <c r="E268" s="7"/>
      <c r="F268" s="7"/>
      <c r="G268" s="6"/>
      <c r="H268" s="6"/>
    </row>
    <row r="269" spans="1:8" ht="20.25">
      <c r="A269" s="95" t="s">
        <v>415</v>
      </c>
      <c r="B269" s="95"/>
      <c r="C269" s="95"/>
      <c r="D269" s="95"/>
      <c r="E269" s="95"/>
      <c r="F269" s="95"/>
      <c r="G269" s="95"/>
      <c r="H269" s="95"/>
    </row>
    <row r="270" spans="1:8" ht="12.75">
      <c r="A270" s="9"/>
      <c r="B270" s="9"/>
      <c r="C270" s="9"/>
      <c r="D270" s="6"/>
      <c r="E270" s="7"/>
      <c r="F270" s="7"/>
      <c r="G270" s="6"/>
      <c r="H270" s="6"/>
    </row>
    <row r="271" spans="1:8" ht="12.75">
      <c r="A271" s="5"/>
      <c r="B271" s="9"/>
      <c r="C271" s="9"/>
      <c r="D271" s="6"/>
      <c r="E271" s="7"/>
      <c r="F271" s="7"/>
      <c r="G271" s="6"/>
      <c r="H271" s="6"/>
    </row>
    <row r="272" spans="1:8" ht="12.75">
      <c r="A272" s="5" t="s">
        <v>541</v>
      </c>
      <c r="B272" s="5"/>
      <c r="C272" s="5"/>
      <c r="D272" s="5"/>
      <c r="E272" s="5"/>
      <c r="F272" s="5"/>
      <c r="G272" s="5"/>
      <c r="H272" s="6"/>
    </row>
    <row r="273" spans="1:8" ht="12.75">
      <c r="A273" s="9"/>
      <c r="B273" s="9"/>
      <c r="C273" s="9"/>
      <c r="D273" s="6"/>
      <c r="E273" s="7"/>
      <c r="F273" s="7"/>
      <c r="G273" s="6"/>
      <c r="H273" s="6"/>
    </row>
    <row r="274" spans="1:8" ht="12.75">
      <c r="A274" s="9"/>
      <c r="B274" s="9"/>
      <c r="C274" s="9"/>
      <c r="D274" s="6"/>
      <c r="E274" s="7"/>
      <c r="F274" s="7"/>
      <c r="G274" s="6"/>
      <c r="H274" s="6"/>
    </row>
    <row r="275" spans="1:8" ht="12.75">
      <c r="A275" s="10"/>
      <c r="B275" s="10"/>
      <c r="C275" s="10"/>
      <c r="D275" s="10" t="s">
        <v>543</v>
      </c>
      <c r="E275" s="10" t="s">
        <v>542</v>
      </c>
      <c r="F275" s="10" t="s">
        <v>544</v>
      </c>
      <c r="G275" s="10" t="s">
        <v>1187</v>
      </c>
      <c r="H275" s="10" t="s">
        <v>544</v>
      </c>
    </row>
    <row r="276" spans="1:8" ht="12.75">
      <c r="A276" s="11" t="s">
        <v>547</v>
      </c>
      <c r="B276" s="11" t="s">
        <v>548</v>
      </c>
      <c r="C276" s="11" t="s">
        <v>549</v>
      </c>
      <c r="D276" s="11" t="s">
        <v>550</v>
      </c>
      <c r="E276" s="11" t="s">
        <v>551</v>
      </c>
      <c r="F276" s="11" t="s">
        <v>424</v>
      </c>
      <c r="G276" s="11" t="s">
        <v>1188</v>
      </c>
      <c r="H276" s="11" t="s">
        <v>424</v>
      </c>
    </row>
    <row r="277" spans="1:8" ht="12.75">
      <c r="A277" s="12"/>
      <c r="B277" s="12"/>
      <c r="C277" s="12"/>
      <c r="D277" s="12" t="s">
        <v>553</v>
      </c>
      <c r="E277" s="12">
        <v>2007</v>
      </c>
      <c r="F277" s="12">
        <v>2006</v>
      </c>
      <c r="G277" s="12">
        <v>2007</v>
      </c>
      <c r="H277" s="12">
        <v>2007</v>
      </c>
    </row>
    <row r="278" spans="1:8" ht="12.75">
      <c r="A278" s="87" t="s">
        <v>1823</v>
      </c>
      <c r="B278" s="68" t="s">
        <v>1361</v>
      </c>
      <c r="C278" s="60" t="s">
        <v>2006</v>
      </c>
      <c r="D278" s="18">
        <v>4063.92</v>
      </c>
      <c r="E278" s="18">
        <f>D278*1.4518086448</f>
        <v>5900.034187775616</v>
      </c>
      <c r="F278" s="20">
        <v>5900.034187775616</v>
      </c>
      <c r="G278" s="18"/>
      <c r="H278" s="20">
        <f>E278</f>
        <v>5900.034187775616</v>
      </c>
    </row>
    <row r="279" spans="1:8" ht="12.75">
      <c r="A279" s="88"/>
      <c r="B279" s="19"/>
      <c r="C279" s="61" t="s">
        <v>370</v>
      </c>
      <c r="D279" s="20"/>
      <c r="E279" s="20"/>
      <c r="F279" s="20"/>
      <c r="G279" s="20"/>
      <c r="H279" s="20"/>
    </row>
    <row r="280" spans="1:8" ht="12.75">
      <c r="A280" s="88"/>
      <c r="B280" s="19"/>
      <c r="C280" s="19" t="s">
        <v>371</v>
      </c>
      <c r="D280" s="20"/>
      <c r="E280" s="20"/>
      <c r="F280" s="20"/>
      <c r="G280" s="20"/>
      <c r="H280" s="20"/>
    </row>
    <row r="281" spans="1:8" ht="12.75">
      <c r="A281" s="88"/>
      <c r="B281" s="19"/>
      <c r="C281" s="19" t="s">
        <v>557</v>
      </c>
      <c r="D281" s="20"/>
      <c r="E281" s="20"/>
      <c r="F281" s="20"/>
      <c r="G281" s="20"/>
      <c r="H281" s="20"/>
    </row>
    <row r="282" spans="1:8" ht="12.75">
      <c r="A282" s="88"/>
      <c r="B282" s="19"/>
      <c r="C282" s="19" t="s">
        <v>1511</v>
      </c>
      <c r="D282" s="20"/>
      <c r="E282" s="20"/>
      <c r="F282" s="20"/>
      <c r="G282" s="20"/>
      <c r="H282" s="20"/>
    </row>
    <row r="283" spans="1:8" ht="12.75">
      <c r="A283" s="88"/>
      <c r="B283" s="19"/>
      <c r="C283" s="19" t="s">
        <v>372</v>
      </c>
      <c r="D283" s="20"/>
      <c r="E283" s="20"/>
      <c r="F283" s="20"/>
      <c r="G283" s="20"/>
      <c r="H283" s="20"/>
    </row>
    <row r="284" spans="1:8" ht="12.75">
      <c r="A284" s="88" t="s">
        <v>1824</v>
      </c>
      <c r="B284" s="68" t="s">
        <v>1362</v>
      </c>
      <c r="C284" s="61" t="s">
        <v>1773</v>
      </c>
      <c r="D284" s="20">
        <v>496</v>
      </c>
      <c r="E284" s="20">
        <f>D284*1.4518086448</f>
        <v>720.0970878208</v>
      </c>
      <c r="F284" s="20">
        <v>720.0970878208</v>
      </c>
      <c r="G284" s="20"/>
      <c r="H284" s="20">
        <f>E284</f>
        <v>720.0970878208</v>
      </c>
    </row>
    <row r="285" spans="1:8" ht="12.75">
      <c r="A285" s="88"/>
      <c r="B285" s="19"/>
      <c r="C285" s="61" t="s">
        <v>373</v>
      </c>
      <c r="D285" s="20"/>
      <c r="E285" s="20"/>
      <c r="F285" s="20"/>
      <c r="G285" s="20"/>
      <c r="H285" s="20"/>
    </row>
    <row r="286" spans="1:8" ht="12.75">
      <c r="A286" s="88"/>
      <c r="B286" s="19"/>
      <c r="C286" s="19" t="s">
        <v>374</v>
      </c>
      <c r="D286" s="20"/>
      <c r="E286" s="20"/>
      <c r="F286" s="20"/>
      <c r="G286" s="20"/>
      <c r="H286" s="20"/>
    </row>
    <row r="287" spans="1:8" ht="12.75">
      <c r="A287" s="88"/>
      <c r="B287" s="19"/>
      <c r="C287" s="19" t="s">
        <v>557</v>
      </c>
      <c r="D287" s="20"/>
      <c r="E287" s="20"/>
      <c r="F287" s="20"/>
      <c r="G287" s="20"/>
      <c r="H287" s="20"/>
    </row>
    <row r="288" spans="1:8" ht="12.75">
      <c r="A288" s="88"/>
      <c r="B288" s="19"/>
      <c r="C288" s="19" t="s">
        <v>509</v>
      </c>
      <c r="D288" s="20"/>
      <c r="E288" s="20"/>
      <c r="F288" s="20"/>
      <c r="G288" s="20"/>
      <c r="H288" s="20"/>
    </row>
    <row r="289" spans="1:8" ht="12.75">
      <c r="A289" s="88"/>
      <c r="B289" s="19"/>
      <c r="C289" s="19" t="s">
        <v>375</v>
      </c>
      <c r="D289" s="20"/>
      <c r="E289" s="20"/>
      <c r="F289" s="20"/>
      <c r="G289" s="20"/>
      <c r="H289" s="20"/>
    </row>
    <row r="290" spans="1:8" ht="12.75">
      <c r="A290" s="88" t="s">
        <v>1825</v>
      </c>
      <c r="B290" s="68" t="s">
        <v>848</v>
      </c>
      <c r="C290" s="61" t="s">
        <v>376</v>
      </c>
      <c r="D290" s="20">
        <v>549</v>
      </c>
      <c r="E290" s="20">
        <f>D290*1.4518086448</f>
        <v>797.0429459952001</v>
      </c>
      <c r="F290" s="20">
        <v>797.0429459952001</v>
      </c>
      <c r="G290" s="20"/>
      <c r="H290" s="20">
        <f>E290</f>
        <v>797.0429459952001</v>
      </c>
    </row>
    <row r="291" spans="1:8" ht="12.75">
      <c r="A291" s="88"/>
      <c r="B291" s="19"/>
      <c r="C291" s="61" t="s">
        <v>377</v>
      </c>
      <c r="D291" s="20"/>
      <c r="E291" s="20"/>
      <c r="F291" s="20"/>
      <c r="G291" s="20"/>
      <c r="H291" s="20"/>
    </row>
    <row r="292" spans="1:8" ht="12.75">
      <c r="A292" s="88"/>
      <c r="B292" s="19"/>
      <c r="C292" s="19" t="s">
        <v>379</v>
      </c>
      <c r="D292" s="20"/>
      <c r="E292" s="20"/>
      <c r="F292" s="20"/>
      <c r="G292" s="20"/>
      <c r="H292" s="20"/>
    </row>
    <row r="293" spans="1:8" ht="12.75">
      <c r="A293" s="88"/>
      <c r="B293" s="19"/>
      <c r="C293" s="19" t="s">
        <v>557</v>
      </c>
      <c r="D293" s="20"/>
      <c r="E293" s="20"/>
      <c r="F293" s="20"/>
      <c r="G293" s="20"/>
      <c r="H293" s="20"/>
    </row>
    <row r="294" spans="1:8" ht="12.75">
      <c r="A294" s="88"/>
      <c r="B294" s="19"/>
      <c r="C294" s="19" t="s">
        <v>1506</v>
      </c>
      <c r="D294" s="20"/>
      <c r="E294" s="20"/>
      <c r="F294" s="20"/>
      <c r="G294" s="20"/>
      <c r="H294" s="20"/>
    </row>
    <row r="295" spans="1:8" ht="12.75">
      <c r="A295" s="88"/>
      <c r="B295" s="19"/>
      <c r="C295" s="19" t="s">
        <v>378</v>
      </c>
      <c r="D295" s="20"/>
      <c r="E295" s="20"/>
      <c r="F295" s="20"/>
      <c r="G295" s="20"/>
      <c r="H295" s="20"/>
    </row>
    <row r="296" spans="1:8" ht="12.75">
      <c r="A296" s="88" t="s">
        <v>1826</v>
      </c>
      <c r="B296" s="68" t="s">
        <v>1363</v>
      </c>
      <c r="C296" s="61" t="s">
        <v>380</v>
      </c>
      <c r="D296" s="20">
        <v>735</v>
      </c>
      <c r="E296" s="20">
        <f>D296*1.4518086448</f>
        <v>1067.079353928</v>
      </c>
      <c r="F296" s="20">
        <v>1067.079353928</v>
      </c>
      <c r="G296" s="20"/>
      <c r="H296" s="20">
        <f>E296</f>
        <v>1067.079353928</v>
      </c>
    </row>
    <row r="297" spans="1:8" ht="12.75">
      <c r="A297" s="88"/>
      <c r="B297" s="19"/>
      <c r="C297" s="61" t="s">
        <v>381</v>
      </c>
      <c r="D297" s="20"/>
      <c r="E297" s="20"/>
      <c r="F297" s="20"/>
      <c r="G297" s="20"/>
      <c r="H297" s="20"/>
    </row>
    <row r="298" spans="1:8" ht="12.75">
      <c r="A298" s="88"/>
      <c r="B298" s="19"/>
      <c r="C298" s="19" t="s">
        <v>1767</v>
      </c>
      <c r="D298" s="20"/>
      <c r="E298" s="20"/>
      <c r="F298" s="20"/>
      <c r="G298" s="20"/>
      <c r="H298" s="20"/>
    </row>
    <row r="299" spans="1:8" ht="12.75">
      <c r="A299" s="88"/>
      <c r="B299" s="19"/>
      <c r="C299" s="19" t="s">
        <v>557</v>
      </c>
      <c r="D299" s="20"/>
      <c r="E299" s="20"/>
      <c r="F299" s="20"/>
      <c r="G299" s="20"/>
      <c r="H299" s="20"/>
    </row>
    <row r="300" spans="1:8" ht="12.75">
      <c r="A300" s="88"/>
      <c r="B300" s="19"/>
      <c r="C300" s="19" t="s">
        <v>520</v>
      </c>
      <c r="D300" s="20"/>
      <c r="E300" s="20"/>
      <c r="F300" s="20"/>
      <c r="G300" s="20"/>
      <c r="H300" s="20"/>
    </row>
    <row r="301" spans="1:8" ht="12.75">
      <c r="A301" s="88"/>
      <c r="B301" s="19"/>
      <c r="C301" s="19" t="s">
        <v>382</v>
      </c>
      <c r="D301" s="20"/>
      <c r="E301" s="20"/>
      <c r="F301" s="20"/>
      <c r="G301" s="20"/>
      <c r="H301" s="20"/>
    </row>
    <row r="302" spans="1:8" ht="12.75">
      <c r="A302" s="88" t="s">
        <v>1827</v>
      </c>
      <c r="B302" s="68" t="s">
        <v>1364</v>
      </c>
      <c r="C302" s="61" t="s">
        <v>380</v>
      </c>
      <c r="D302" s="20">
        <v>735</v>
      </c>
      <c r="E302" s="20">
        <f>D302*1.4518086448</f>
        <v>1067.079353928</v>
      </c>
      <c r="F302" s="20">
        <v>1067.079353928</v>
      </c>
      <c r="G302" s="20"/>
      <c r="H302" s="20">
        <f>E302</f>
        <v>1067.079353928</v>
      </c>
    </row>
    <row r="303" spans="1:8" ht="12.75">
      <c r="A303" s="88"/>
      <c r="B303" s="19"/>
      <c r="C303" s="19" t="s">
        <v>383</v>
      </c>
      <c r="D303" s="20"/>
      <c r="E303" s="20"/>
      <c r="F303" s="20"/>
      <c r="G303" s="20"/>
      <c r="H303" s="20"/>
    </row>
    <row r="304" spans="1:8" ht="12.75">
      <c r="A304" s="88"/>
      <c r="B304" s="19"/>
      <c r="C304" s="19" t="s">
        <v>1767</v>
      </c>
      <c r="D304" s="20"/>
      <c r="E304" s="20"/>
      <c r="F304" s="20"/>
      <c r="G304" s="20"/>
      <c r="H304" s="20"/>
    </row>
    <row r="305" spans="1:8" ht="12.75">
      <c r="A305" s="88"/>
      <c r="B305" s="19"/>
      <c r="C305" s="19" t="s">
        <v>557</v>
      </c>
      <c r="D305" s="20"/>
      <c r="E305" s="20"/>
      <c r="F305" s="20"/>
      <c r="G305" s="20"/>
      <c r="H305" s="20"/>
    </row>
    <row r="306" spans="1:8" ht="12.75">
      <c r="A306" s="88"/>
      <c r="B306" s="19"/>
      <c r="C306" s="19" t="s">
        <v>520</v>
      </c>
      <c r="D306" s="20"/>
      <c r="E306" s="20"/>
      <c r="F306" s="20"/>
      <c r="G306" s="20"/>
      <c r="H306" s="20"/>
    </row>
    <row r="307" spans="1:8" ht="12.75">
      <c r="A307" s="88"/>
      <c r="B307" s="19"/>
      <c r="C307" s="19" t="s">
        <v>382</v>
      </c>
      <c r="D307" s="20"/>
      <c r="E307" s="20"/>
      <c r="F307" s="20"/>
      <c r="G307" s="20"/>
      <c r="H307" s="20"/>
    </row>
    <row r="308" spans="1:8" ht="12.75">
      <c r="A308" s="88" t="s">
        <v>1828</v>
      </c>
      <c r="B308" s="68" t="s">
        <v>1365</v>
      </c>
      <c r="C308" s="61" t="s">
        <v>380</v>
      </c>
      <c r="D308" s="20">
        <v>735</v>
      </c>
      <c r="E308" s="20">
        <f>D308*1.4518086448</f>
        <v>1067.079353928</v>
      </c>
      <c r="F308" s="20">
        <v>1067.079353928</v>
      </c>
      <c r="G308" s="20"/>
      <c r="H308" s="20">
        <f>E308</f>
        <v>1067.079353928</v>
      </c>
    </row>
    <row r="309" spans="1:8" ht="12.75">
      <c r="A309" s="88"/>
      <c r="B309" s="19"/>
      <c r="C309" s="61" t="s">
        <v>383</v>
      </c>
      <c r="D309" s="20"/>
      <c r="E309" s="20"/>
      <c r="F309" s="20"/>
      <c r="G309" s="20"/>
      <c r="H309" s="20"/>
    </row>
    <row r="310" spans="1:8" ht="12.75">
      <c r="A310" s="88"/>
      <c r="B310" s="19"/>
      <c r="C310" s="19" t="s">
        <v>1767</v>
      </c>
      <c r="D310" s="20"/>
      <c r="E310" s="20"/>
      <c r="F310" s="20"/>
      <c r="G310" s="20"/>
      <c r="H310" s="20"/>
    </row>
    <row r="311" spans="1:8" ht="12.75">
      <c r="A311" s="88"/>
      <c r="B311" s="19"/>
      <c r="C311" s="19" t="s">
        <v>557</v>
      </c>
      <c r="D311" s="20"/>
      <c r="E311" s="20"/>
      <c r="F311" s="20"/>
      <c r="G311" s="20"/>
      <c r="H311" s="20"/>
    </row>
    <row r="312" spans="1:8" ht="12.75">
      <c r="A312" s="88"/>
      <c r="B312" s="19"/>
      <c r="C312" s="19" t="s">
        <v>520</v>
      </c>
      <c r="D312" s="20"/>
      <c r="E312" s="20"/>
      <c r="F312" s="20"/>
      <c r="G312" s="20"/>
      <c r="H312" s="20"/>
    </row>
    <row r="313" spans="1:8" ht="12.75">
      <c r="A313" s="88"/>
      <c r="B313" s="19"/>
      <c r="C313" s="19" t="s">
        <v>382</v>
      </c>
      <c r="D313" s="20"/>
      <c r="E313" s="20"/>
      <c r="F313" s="20"/>
      <c r="G313" s="20"/>
      <c r="H313" s="20"/>
    </row>
    <row r="314" spans="1:8" ht="12.75">
      <c r="A314" s="88" t="s">
        <v>1829</v>
      </c>
      <c r="B314" s="68" t="s">
        <v>1366</v>
      </c>
      <c r="C314" s="61" t="s">
        <v>384</v>
      </c>
      <c r="D314" s="20">
        <v>293.11</v>
      </c>
      <c r="E314" s="20">
        <f>D314*1.4518086448</f>
        <v>425.539631877328</v>
      </c>
      <c r="F314" s="20">
        <v>425.539631877328</v>
      </c>
      <c r="G314" s="20"/>
      <c r="H314" s="20">
        <f>E314</f>
        <v>425.539631877328</v>
      </c>
    </row>
    <row r="315" spans="1:8" ht="12.75">
      <c r="A315" s="88"/>
      <c r="B315" s="19"/>
      <c r="C315" s="61" t="s">
        <v>385</v>
      </c>
      <c r="D315" s="20"/>
      <c r="E315" s="20"/>
      <c r="F315" s="20"/>
      <c r="G315" s="20"/>
      <c r="H315" s="20"/>
    </row>
    <row r="316" spans="1:8" ht="12.75">
      <c r="A316" s="88"/>
      <c r="B316" s="19"/>
      <c r="C316" s="19" t="s">
        <v>386</v>
      </c>
      <c r="D316" s="20"/>
      <c r="E316" s="20"/>
      <c r="F316" s="20"/>
      <c r="G316" s="20"/>
      <c r="H316" s="20"/>
    </row>
    <row r="317" spans="1:8" ht="12.75">
      <c r="A317" s="88"/>
      <c r="B317" s="19"/>
      <c r="C317" s="19" t="s">
        <v>557</v>
      </c>
      <c r="D317" s="20"/>
      <c r="E317" s="20"/>
      <c r="F317" s="20"/>
      <c r="G317" s="20"/>
      <c r="H317" s="20"/>
    </row>
    <row r="318" spans="1:8" ht="12.75">
      <c r="A318" s="88"/>
      <c r="B318" s="19"/>
      <c r="C318" s="19" t="s">
        <v>509</v>
      </c>
      <c r="D318" s="20"/>
      <c r="E318" s="20"/>
      <c r="F318" s="39"/>
      <c r="G318" s="20"/>
      <c r="H318" s="20"/>
    </row>
    <row r="319" spans="1:8" ht="12.75">
      <c r="A319" s="89"/>
      <c r="B319" s="21"/>
      <c r="C319" s="21" t="s">
        <v>559</v>
      </c>
      <c r="D319" s="22"/>
      <c r="E319" s="22"/>
      <c r="F319" s="48"/>
      <c r="G319" s="22"/>
      <c r="H319" s="22"/>
    </row>
    <row r="320" spans="1:8" ht="12.75">
      <c r="A320" s="90"/>
      <c r="B320" s="9"/>
      <c r="C320" s="9"/>
      <c r="D320" s="6"/>
      <c r="E320" s="6"/>
      <c r="F320" s="7"/>
      <c r="G320" s="6"/>
      <c r="H320" s="6"/>
    </row>
    <row r="321" spans="1:8" ht="12.75">
      <c r="A321" s="9"/>
      <c r="B321" s="9"/>
      <c r="C321" s="9"/>
      <c r="D321" s="6"/>
      <c r="E321" s="6"/>
      <c r="F321" s="7"/>
      <c r="G321" s="6"/>
      <c r="H321" s="6"/>
    </row>
    <row r="322" spans="1:8" ht="12.75">
      <c r="A322" s="9"/>
      <c r="B322" s="9"/>
      <c r="C322" s="9"/>
      <c r="D322" s="6"/>
      <c r="E322" s="6"/>
      <c r="F322" s="7"/>
      <c r="G322" s="6"/>
      <c r="H322" s="6"/>
    </row>
    <row r="323" spans="1:8" ht="12.75">
      <c r="A323" s="9"/>
      <c r="B323" s="9"/>
      <c r="C323" s="9"/>
      <c r="D323" s="6"/>
      <c r="E323" s="6"/>
      <c r="F323" s="7"/>
      <c r="G323" s="6"/>
      <c r="H323" s="6"/>
    </row>
    <row r="324" spans="1:8" ht="12.75">
      <c r="A324" s="9"/>
      <c r="B324" s="9"/>
      <c r="C324" s="9"/>
      <c r="D324" s="6"/>
      <c r="E324" s="6"/>
      <c r="F324" s="7"/>
      <c r="G324" s="6"/>
      <c r="H324" s="6"/>
    </row>
    <row r="325" spans="1:8" ht="12.75">
      <c r="A325" s="5" t="s">
        <v>537</v>
      </c>
      <c r="B325" s="5"/>
      <c r="C325" s="5"/>
      <c r="D325" s="6"/>
      <c r="E325" s="8" t="s">
        <v>423</v>
      </c>
      <c r="F325" s="6"/>
      <c r="H325" s="8"/>
    </row>
    <row r="326" spans="1:8" ht="12.75">
      <c r="A326" s="5" t="s">
        <v>538</v>
      </c>
      <c r="B326" s="5"/>
      <c r="C326" s="5"/>
      <c r="D326" s="6"/>
      <c r="E326" s="8" t="s">
        <v>539</v>
      </c>
      <c r="F326" s="6"/>
      <c r="H326" s="8"/>
    </row>
    <row r="327" spans="1:8" ht="12.75">
      <c r="A327" s="5" t="s">
        <v>540</v>
      </c>
      <c r="B327" s="5"/>
      <c r="C327" s="5"/>
      <c r="D327" s="6"/>
      <c r="E327" s="7"/>
      <c r="F327" s="7"/>
      <c r="G327" s="6"/>
      <c r="H327" s="6"/>
    </row>
    <row r="328" spans="1:8" ht="20.25">
      <c r="A328" s="95" t="s">
        <v>415</v>
      </c>
      <c r="B328" s="95"/>
      <c r="C328" s="95"/>
      <c r="D328" s="95"/>
      <c r="E328" s="95"/>
      <c r="F328" s="95"/>
      <c r="G328" s="95"/>
      <c r="H328" s="95"/>
    </row>
    <row r="329" spans="1:8" ht="12.75">
      <c r="A329" s="9"/>
      <c r="B329" s="9"/>
      <c r="C329" s="9"/>
      <c r="D329" s="6"/>
      <c r="E329" s="7"/>
      <c r="F329" s="7"/>
      <c r="G329" s="6"/>
      <c r="H329" s="6"/>
    </row>
    <row r="330" spans="1:8" ht="12.75">
      <c r="A330" s="5"/>
      <c r="B330" s="9"/>
      <c r="C330" s="9"/>
      <c r="D330" s="6"/>
      <c r="E330" s="7"/>
      <c r="F330" s="7"/>
      <c r="G330" s="6"/>
      <c r="H330" s="6"/>
    </row>
    <row r="331" spans="1:8" ht="12.75">
      <c r="A331" s="5" t="s">
        <v>541</v>
      </c>
      <c r="B331" s="5"/>
      <c r="C331" s="5"/>
      <c r="D331" s="5"/>
      <c r="E331" s="5"/>
      <c r="F331" s="5"/>
      <c r="G331" s="5"/>
      <c r="H331" s="6"/>
    </row>
    <row r="332" spans="1:8" ht="12.75">
      <c r="A332" s="9"/>
      <c r="B332" s="9"/>
      <c r="C332" s="9"/>
      <c r="D332" s="6"/>
      <c r="E332" s="7"/>
      <c r="F332" s="7"/>
      <c r="G332" s="6"/>
      <c r="H332" s="6"/>
    </row>
    <row r="333" spans="1:8" ht="12.75">
      <c r="A333" s="9"/>
      <c r="B333" s="9"/>
      <c r="C333" s="9"/>
      <c r="D333" s="6"/>
      <c r="E333" s="7"/>
      <c r="F333" s="7"/>
      <c r="G333" s="6"/>
      <c r="H333" s="6"/>
    </row>
    <row r="334" spans="1:8" ht="12.75">
      <c r="A334" s="10"/>
      <c r="B334" s="10"/>
      <c r="C334" s="10"/>
      <c r="D334" s="10" t="s">
        <v>543</v>
      </c>
      <c r="E334" s="10" t="s">
        <v>542</v>
      </c>
      <c r="F334" s="10" t="s">
        <v>544</v>
      </c>
      <c r="G334" s="10" t="s">
        <v>1187</v>
      </c>
      <c r="H334" s="10" t="s">
        <v>544</v>
      </c>
    </row>
    <row r="335" spans="1:8" ht="12.75">
      <c r="A335" s="11" t="s">
        <v>547</v>
      </c>
      <c r="B335" s="11" t="s">
        <v>548</v>
      </c>
      <c r="C335" s="11" t="s">
        <v>549</v>
      </c>
      <c r="D335" s="11" t="s">
        <v>550</v>
      </c>
      <c r="E335" s="11" t="s">
        <v>551</v>
      </c>
      <c r="F335" s="11" t="s">
        <v>424</v>
      </c>
      <c r="G335" s="11" t="s">
        <v>1188</v>
      </c>
      <c r="H335" s="11" t="s">
        <v>424</v>
      </c>
    </row>
    <row r="336" spans="1:8" ht="12.75">
      <c r="A336" s="12"/>
      <c r="B336" s="12"/>
      <c r="C336" s="12"/>
      <c r="D336" s="12" t="s">
        <v>553</v>
      </c>
      <c r="E336" s="12">
        <v>2007</v>
      </c>
      <c r="F336" s="12">
        <v>2006</v>
      </c>
      <c r="G336" s="12">
        <v>2007</v>
      </c>
      <c r="H336" s="12">
        <v>2007</v>
      </c>
    </row>
    <row r="337" spans="1:8" ht="12.75">
      <c r="A337" s="87" t="s">
        <v>1830</v>
      </c>
      <c r="B337" s="68" t="s">
        <v>1367</v>
      </c>
      <c r="C337" s="60" t="s">
        <v>384</v>
      </c>
      <c r="D337" s="18">
        <v>293.11</v>
      </c>
      <c r="E337" s="18">
        <f>D337*1.4518086448</f>
        <v>425.539631877328</v>
      </c>
      <c r="F337" s="20">
        <v>425.539631877328</v>
      </c>
      <c r="G337" s="18"/>
      <c r="H337" s="20">
        <f>E337</f>
        <v>425.539631877328</v>
      </c>
    </row>
    <row r="338" spans="1:8" ht="12.75">
      <c r="A338" s="88"/>
      <c r="B338" s="19"/>
      <c r="C338" s="61" t="s">
        <v>385</v>
      </c>
      <c r="D338" s="20"/>
      <c r="E338" s="20"/>
      <c r="F338" s="20"/>
      <c r="G338" s="20"/>
      <c r="H338" s="20"/>
    </row>
    <row r="339" spans="1:8" ht="12.75">
      <c r="A339" s="88"/>
      <c r="B339" s="19"/>
      <c r="C339" s="19" t="s">
        <v>387</v>
      </c>
      <c r="D339" s="20"/>
      <c r="E339" s="20"/>
      <c r="F339" s="20"/>
      <c r="G339" s="20"/>
      <c r="H339" s="20"/>
    </row>
    <row r="340" spans="1:8" ht="12.75">
      <c r="A340" s="88"/>
      <c r="B340" s="19"/>
      <c r="C340" s="19" t="s">
        <v>557</v>
      </c>
      <c r="D340" s="20"/>
      <c r="E340" s="20"/>
      <c r="F340" s="20"/>
      <c r="G340" s="20"/>
      <c r="H340" s="20"/>
    </row>
    <row r="341" spans="1:8" ht="12.75">
      <c r="A341" s="88"/>
      <c r="B341" s="19"/>
      <c r="C341" s="19" t="s">
        <v>509</v>
      </c>
      <c r="D341" s="20"/>
      <c r="E341" s="20"/>
      <c r="F341" s="20"/>
      <c r="G341" s="20"/>
      <c r="H341" s="20"/>
    </row>
    <row r="342" spans="1:8" ht="12.75">
      <c r="A342" s="88"/>
      <c r="B342" s="19"/>
      <c r="C342" s="19" t="s">
        <v>559</v>
      </c>
      <c r="D342" s="20"/>
      <c r="E342" s="20"/>
      <c r="F342" s="20"/>
      <c r="G342" s="20"/>
      <c r="H342" s="20"/>
    </row>
    <row r="343" spans="1:8" ht="12.75">
      <c r="A343" s="88" t="s">
        <v>1831</v>
      </c>
      <c r="B343" s="68" t="s">
        <v>1126</v>
      </c>
      <c r="C343" s="61" t="s">
        <v>384</v>
      </c>
      <c r="D343" s="20">
        <v>293.11</v>
      </c>
      <c r="E343" s="20">
        <f>D343*1.4518086448</f>
        <v>425.539631877328</v>
      </c>
      <c r="F343" s="20">
        <v>425.539631877328</v>
      </c>
      <c r="G343" s="20"/>
      <c r="H343" s="20">
        <f>E343</f>
        <v>425.539631877328</v>
      </c>
    </row>
    <row r="344" spans="1:8" ht="12.75">
      <c r="A344" s="88"/>
      <c r="B344" s="19"/>
      <c r="C344" s="61" t="s">
        <v>385</v>
      </c>
      <c r="D344" s="20"/>
      <c r="E344" s="20"/>
      <c r="F344" s="20"/>
      <c r="G344" s="20"/>
      <c r="H344" s="20"/>
    </row>
    <row r="345" spans="1:8" ht="12.75">
      <c r="A345" s="88"/>
      <c r="B345" s="19"/>
      <c r="C345" s="19" t="s">
        <v>387</v>
      </c>
      <c r="D345" s="20"/>
      <c r="E345" s="20"/>
      <c r="F345" s="20"/>
      <c r="G345" s="20"/>
      <c r="H345" s="20"/>
    </row>
    <row r="346" spans="1:8" ht="12.75">
      <c r="A346" s="88"/>
      <c r="B346" s="19"/>
      <c r="C346" s="19" t="s">
        <v>557</v>
      </c>
      <c r="D346" s="20"/>
      <c r="E346" s="20"/>
      <c r="F346" s="20"/>
      <c r="G346" s="20"/>
      <c r="H346" s="20"/>
    </row>
    <row r="347" spans="1:8" ht="12.75">
      <c r="A347" s="88"/>
      <c r="B347" s="19"/>
      <c r="C347" s="19" t="s">
        <v>509</v>
      </c>
      <c r="D347" s="20"/>
      <c r="E347" s="20"/>
      <c r="F347" s="20"/>
      <c r="G347" s="20"/>
      <c r="H347" s="20"/>
    </row>
    <row r="348" spans="1:8" ht="12.75">
      <c r="A348" s="88"/>
      <c r="B348" s="19"/>
      <c r="C348" s="19" t="s">
        <v>559</v>
      </c>
      <c r="D348" s="20"/>
      <c r="E348" s="20"/>
      <c r="F348" s="20"/>
      <c r="G348" s="20"/>
      <c r="H348" s="20"/>
    </row>
    <row r="349" spans="1:8" ht="12.75">
      <c r="A349" s="88" t="s">
        <v>1832</v>
      </c>
      <c r="B349" s="68" t="s">
        <v>1368</v>
      </c>
      <c r="C349" s="61" t="s">
        <v>384</v>
      </c>
      <c r="D349" s="20">
        <v>637.7</v>
      </c>
      <c r="E349" s="20">
        <f>D349*1.4518086448</f>
        <v>925.8183727889601</v>
      </c>
      <c r="F349" s="20">
        <v>925.8183727889601</v>
      </c>
      <c r="G349" s="20"/>
      <c r="H349" s="20">
        <f>E349</f>
        <v>925.8183727889601</v>
      </c>
    </row>
    <row r="350" spans="1:8" ht="12.75">
      <c r="A350" s="88"/>
      <c r="B350" s="19"/>
      <c r="C350" s="61" t="s">
        <v>388</v>
      </c>
      <c r="D350" s="20"/>
      <c r="E350" s="20"/>
      <c r="F350" s="20"/>
      <c r="G350" s="20"/>
      <c r="H350" s="20"/>
    </row>
    <row r="351" spans="1:8" ht="12.75">
      <c r="A351" s="88"/>
      <c r="B351" s="19"/>
      <c r="C351" s="19" t="s">
        <v>669</v>
      </c>
      <c r="D351" s="20"/>
      <c r="E351" s="20"/>
      <c r="F351" s="20"/>
      <c r="G351" s="20"/>
      <c r="H351" s="20"/>
    </row>
    <row r="352" spans="1:8" ht="12.75">
      <c r="A352" s="88"/>
      <c r="B352" s="19"/>
      <c r="C352" s="19" t="s">
        <v>557</v>
      </c>
      <c r="D352" s="20"/>
      <c r="E352" s="20"/>
      <c r="F352" s="20"/>
      <c r="G352" s="20"/>
      <c r="H352" s="20"/>
    </row>
    <row r="353" spans="1:8" ht="12.75">
      <c r="A353" s="88"/>
      <c r="B353" s="19"/>
      <c r="C353" s="19" t="s">
        <v>389</v>
      </c>
      <c r="D353" s="20"/>
      <c r="E353" s="20"/>
      <c r="F353" s="20"/>
      <c r="G353" s="20"/>
      <c r="H353" s="20"/>
    </row>
    <row r="354" spans="1:8" ht="12.75">
      <c r="A354" s="88"/>
      <c r="B354" s="19"/>
      <c r="C354" s="19" t="s">
        <v>390</v>
      </c>
      <c r="D354" s="20"/>
      <c r="E354" s="20"/>
      <c r="F354" s="20"/>
      <c r="G354" s="20"/>
      <c r="H354" s="20"/>
    </row>
    <row r="355" spans="1:8" ht="12.75">
      <c r="A355" s="88" t="s">
        <v>1833</v>
      </c>
      <c r="B355" s="68" t="s">
        <v>1369</v>
      </c>
      <c r="C355" s="61" t="s">
        <v>384</v>
      </c>
      <c r="D355" s="20">
        <v>637.7</v>
      </c>
      <c r="E355" s="20">
        <f>D355*1.4518086448</f>
        <v>925.8183727889601</v>
      </c>
      <c r="F355" s="20">
        <v>925.8183727889601</v>
      </c>
      <c r="G355" s="20"/>
      <c r="H355" s="20">
        <f>E355</f>
        <v>925.8183727889601</v>
      </c>
    </row>
    <row r="356" spans="1:8" ht="12.75">
      <c r="A356" s="88"/>
      <c r="B356" s="19"/>
      <c r="C356" s="61" t="s">
        <v>388</v>
      </c>
      <c r="D356" s="20"/>
      <c r="E356" s="20"/>
      <c r="F356" s="20"/>
      <c r="G356" s="20"/>
      <c r="H356" s="20"/>
    </row>
    <row r="357" spans="1:8" ht="12.75">
      <c r="A357" s="88"/>
      <c r="B357" s="19"/>
      <c r="C357" s="19" t="s">
        <v>669</v>
      </c>
      <c r="D357" s="20"/>
      <c r="E357" s="20"/>
      <c r="F357" s="20"/>
      <c r="G357" s="20"/>
      <c r="H357" s="20"/>
    </row>
    <row r="358" spans="1:8" ht="12.75">
      <c r="A358" s="88"/>
      <c r="B358" s="19"/>
      <c r="C358" s="19" t="s">
        <v>557</v>
      </c>
      <c r="D358" s="20"/>
      <c r="E358" s="20"/>
      <c r="F358" s="20"/>
      <c r="G358" s="20"/>
      <c r="H358" s="20"/>
    </row>
    <row r="359" spans="1:8" ht="12.75">
      <c r="A359" s="88"/>
      <c r="B359" s="19"/>
      <c r="C359" s="19" t="s">
        <v>389</v>
      </c>
      <c r="D359" s="20"/>
      <c r="E359" s="20"/>
      <c r="F359" s="20"/>
      <c r="G359" s="20"/>
      <c r="H359" s="20"/>
    </row>
    <row r="360" spans="1:8" ht="12.75">
      <c r="A360" s="88"/>
      <c r="B360" s="19"/>
      <c r="C360" s="19" t="s">
        <v>390</v>
      </c>
      <c r="D360" s="20"/>
      <c r="E360" s="20"/>
      <c r="F360" s="20"/>
      <c r="G360" s="20"/>
      <c r="H360" s="20"/>
    </row>
    <row r="361" spans="1:8" ht="12.75">
      <c r="A361" s="88" t="s">
        <v>1834</v>
      </c>
      <c r="B361" s="68" t="s">
        <v>1370</v>
      </c>
      <c r="C361" s="61" t="s">
        <v>384</v>
      </c>
      <c r="D361" s="20">
        <v>637.7</v>
      </c>
      <c r="E361" s="20">
        <f>D361*1.4518086448</f>
        <v>925.8183727889601</v>
      </c>
      <c r="F361" s="20">
        <v>925.8183727889601</v>
      </c>
      <c r="G361" s="20"/>
      <c r="H361" s="20">
        <f>E361</f>
        <v>925.8183727889601</v>
      </c>
    </row>
    <row r="362" spans="1:8" ht="12.75">
      <c r="A362" s="88"/>
      <c r="B362" s="19"/>
      <c r="C362" s="61" t="s">
        <v>388</v>
      </c>
      <c r="D362" s="20"/>
      <c r="E362" s="20"/>
      <c r="F362" s="20"/>
      <c r="G362" s="20"/>
      <c r="H362" s="20"/>
    </row>
    <row r="363" spans="1:8" ht="12.75">
      <c r="A363" s="88"/>
      <c r="B363" s="19"/>
      <c r="C363" s="19" t="s">
        <v>669</v>
      </c>
      <c r="D363" s="20"/>
      <c r="E363" s="20"/>
      <c r="F363" s="20"/>
      <c r="G363" s="20"/>
      <c r="H363" s="20"/>
    </row>
    <row r="364" spans="1:8" ht="12.75">
      <c r="A364" s="88"/>
      <c r="B364" s="19"/>
      <c r="C364" s="19" t="s">
        <v>557</v>
      </c>
      <c r="D364" s="20"/>
      <c r="E364" s="20"/>
      <c r="F364" s="20"/>
      <c r="G364" s="20"/>
      <c r="H364" s="20"/>
    </row>
    <row r="365" spans="1:8" ht="12.75">
      <c r="A365" s="88"/>
      <c r="B365" s="19"/>
      <c r="C365" s="19" t="s">
        <v>389</v>
      </c>
      <c r="D365" s="20"/>
      <c r="E365" s="20"/>
      <c r="F365" s="20"/>
      <c r="G365" s="20"/>
      <c r="H365" s="20"/>
    </row>
    <row r="366" spans="1:8" ht="12.75">
      <c r="A366" s="88"/>
      <c r="B366" s="19"/>
      <c r="C366" s="19" t="s">
        <v>390</v>
      </c>
      <c r="D366" s="20"/>
      <c r="E366" s="20"/>
      <c r="F366" s="20"/>
      <c r="G366" s="20"/>
      <c r="H366" s="20"/>
    </row>
    <row r="367" spans="1:8" ht="12.75">
      <c r="A367" s="88" t="s">
        <v>1835</v>
      </c>
      <c r="B367" s="68" t="s">
        <v>1371</v>
      </c>
      <c r="C367" s="61" t="s">
        <v>384</v>
      </c>
      <c r="D367" s="20">
        <v>637.7</v>
      </c>
      <c r="E367" s="20">
        <f>D367*1.4518086448</f>
        <v>925.8183727889601</v>
      </c>
      <c r="F367" s="20">
        <v>925.8183727889601</v>
      </c>
      <c r="G367" s="20"/>
      <c r="H367" s="20">
        <f>E367</f>
        <v>925.8183727889601</v>
      </c>
    </row>
    <row r="368" spans="1:8" ht="12.75">
      <c r="A368" s="88"/>
      <c r="B368" s="19"/>
      <c r="C368" s="61" t="s">
        <v>388</v>
      </c>
      <c r="D368" s="20"/>
      <c r="E368" s="20"/>
      <c r="F368" s="20"/>
      <c r="G368" s="20"/>
      <c r="H368" s="20"/>
    </row>
    <row r="369" spans="1:8" ht="12.75">
      <c r="A369" s="88"/>
      <c r="B369" s="19"/>
      <c r="C369" s="19" t="s">
        <v>669</v>
      </c>
      <c r="D369" s="20"/>
      <c r="E369" s="20"/>
      <c r="F369" s="20"/>
      <c r="G369" s="20"/>
      <c r="H369" s="20"/>
    </row>
    <row r="370" spans="1:8" ht="12.75">
      <c r="A370" s="88"/>
      <c r="B370" s="19"/>
      <c r="C370" s="19" t="s">
        <v>557</v>
      </c>
      <c r="D370" s="20"/>
      <c r="E370" s="20"/>
      <c r="F370" s="20"/>
      <c r="G370" s="20"/>
      <c r="H370" s="20"/>
    </row>
    <row r="371" spans="1:8" ht="12.75">
      <c r="A371" s="88"/>
      <c r="B371" s="19"/>
      <c r="C371" s="19" t="s">
        <v>389</v>
      </c>
      <c r="D371" s="20"/>
      <c r="E371" s="20"/>
      <c r="F371" s="20"/>
      <c r="G371" s="20"/>
      <c r="H371" s="20"/>
    </row>
    <row r="372" spans="1:8" ht="12.75">
      <c r="A372" s="88"/>
      <c r="B372" s="19"/>
      <c r="C372" s="19" t="s">
        <v>390</v>
      </c>
      <c r="D372" s="20"/>
      <c r="E372" s="20"/>
      <c r="F372" s="20"/>
      <c r="G372" s="20"/>
      <c r="H372" s="20"/>
    </row>
    <row r="373" spans="1:8" ht="12.75">
      <c r="A373" s="88" t="s">
        <v>1836</v>
      </c>
      <c r="B373" s="68" t="s">
        <v>1372</v>
      </c>
      <c r="C373" s="61" t="s">
        <v>384</v>
      </c>
      <c r="D373" s="20">
        <v>567.07</v>
      </c>
      <c r="E373" s="20">
        <f>D373*1.4518086448</f>
        <v>823.277128206736</v>
      </c>
      <c r="F373" s="20">
        <v>823.277128206736</v>
      </c>
      <c r="G373" s="20"/>
      <c r="H373" s="20">
        <f>E373</f>
        <v>823.277128206736</v>
      </c>
    </row>
    <row r="374" spans="1:8" ht="12.75">
      <c r="A374" s="88"/>
      <c r="B374" s="19"/>
      <c r="C374" s="61" t="s">
        <v>391</v>
      </c>
      <c r="D374" s="20"/>
      <c r="E374" s="20"/>
      <c r="F374" s="20"/>
      <c r="G374" s="20"/>
      <c r="H374" s="20"/>
    </row>
    <row r="375" spans="1:8" ht="12.75">
      <c r="A375" s="88"/>
      <c r="B375" s="19"/>
      <c r="C375" s="19" t="s">
        <v>669</v>
      </c>
      <c r="D375" s="20"/>
      <c r="E375" s="20"/>
      <c r="F375" s="20"/>
      <c r="G375" s="20"/>
      <c r="H375" s="20"/>
    </row>
    <row r="376" spans="1:8" ht="12.75">
      <c r="A376" s="88"/>
      <c r="B376" s="19"/>
      <c r="C376" s="19" t="s">
        <v>557</v>
      </c>
      <c r="D376" s="20"/>
      <c r="E376" s="20"/>
      <c r="F376" s="20"/>
      <c r="G376" s="20"/>
      <c r="H376" s="20"/>
    </row>
    <row r="377" spans="1:8" ht="12.75">
      <c r="A377" s="88"/>
      <c r="B377" s="19"/>
      <c r="C377" s="19" t="s">
        <v>389</v>
      </c>
      <c r="D377" s="20"/>
      <c r="E377" s="20"/>
      <c r="F377" s="20"/>
      <c r="G377" s="20"/>
      <c r="H377" s="20"/>
    </row>
    <row r="378" spans="1:8" ht="12.75">
      <c r="A378" s="88"/>
      <c r="B378" s="19"/>
      <c r="C378" s="19" t="s">
        <v>390</v>
      </c>
      <c r="D378" s="20"/>
      <c r="E378" s="20"/>
      <c r="F378" s="20"/>
      <c r="G378" s="20"/>
      <c r="H378" s="20"/>
    </row>
    <row r="379" spans="1:8" ht="12.75">
      <c r="A379" s="88" t="s">
        <v>1837</v>
      </c>
      <c r="B379" s="68" t="s">
        <v>1373</v>
      </c>
      <c r="C379" s="61" t="s">
        <v>384</v>
      </c>
      <c r="D379" s="20">
        <v>567.07</v>
      </c>
      <c r="E379" s="20">
        <f>D379*1.4518086448</f>
        <v>823.277128206736</v>
      </c>
      <c r="F379" s="20">
        <v>823.277128206736</v>
      </c>
      <c r="G379" s="20"/>
      <c r="H379" s="20">
        <f>E379</f>
        <v>823.277128206736</v>
      </c>
    </row>
    <row r="380" spans="1:8" ht="12.75">
      <c r="A380" s="88"/>
      <c r="B380" s="19"/>
      <c r="C380" s="61" t="s">
        <v>391</v>
      </c>
      <c r="D380" s="20"/>
      <c r="E380" s="20"/>
      <c r="F380" s="20"/>
      <c r="G380" s="20"/>
      <c r="H380" s="20"/>
    </row>
    <row r="381" spans="1:8" ht="12.75">
      <c r="A381" s="88"/>
      <c r="B381" s="19"/>
      <c r="C381" s="19" t="s">
        <v>669</v>
      </c>
      <c r="D381" s="20"/>
      <c r="E381" s="20"/>
      <c r="F381" s="20"/>
      <c r="G381" s="20"/>
      <c r="H381" s="20"/>
    </row>
    <row r="382" spans="1:8" ht="12.75">
      <c r="A382" s="88"/>
      <c r="B382" s="19"/>
      <c r="C382" s="19" t="s">
        <v>557</v>
      </c>
      <c r="D382" s="20"/>
      <c r="E382" s="20"/>
      <c r="F382" s="20"/>
      <c r="G382" s="20"/>
      <c r="H382" s="20"/>
    </row>
    <row r="383" spans="1:8" ht="12.75">
      <c r="A383" s="88"/>
      <c r="B383" s="19"/>
      <c r="C383" s="19" t="s">
        <v>389</v>
      </c>
      <c r="D383" s="20"/>
      <c r="E383" s="20"/>
      <c r="F383" s="20"/>
      <c r="G383" s="20"/>
      <c r="H383" s="20"/>
    </row>
    <row r="384" spans="1:8" ht="12.75">
      <c r="A384" s="88"/>
      <c r="B384" s="19"/>
      <c r="C384" s="19" t="s">
        <v>390</v>
      </c>
      <c r="D384" s="20"/>
      <c r="E384" s="20"/>
      <c r="F384" s="20"/>
      <c r="G384" s="20"/>
      <c r="H384" s="20"/>
    </row>
    <row r="385" spans="1:8" ht="12.75">
      <c r="A385" s="88" t="s">
        <v>1838</v>
      </c>
      <c r="B385" s="68" t="s">
        <v>1374</v>
      </c>
      <c r="C385" s="61" t="s">
        <v>384</v>
      </c>
      <c r="D385" s="20">
        <v>567.07</v>
      </c>
      <c r="E385" s="20">
        <f>D385*1.4518086448</f>
        <v>823.277128206736</v>
      </c>
      <c r="F385" s="20">
        <v>823.277128206736</v>
      </c>
      <c r="G385" s="20"/>
      <c r="H385" s="20">
        <f>E385</f>
        <v>823.277128206736</v>
      </c>
    </row>
    <row r="386" spans="1:8" ht="12.75">
      <c r="A386" s="88"/>
      <c r="B386" s="19"/>
      <c r="C386" s="61" t="s">
        <v>391</v>
      </c>
      <c r="D386" s="20"/>
      <c r="E386" s="20"/>
      <c r="F386" s="20"/>
      <c r="G386" s="20"/>
      <c r="H386" s="20"/>
    </row>
    <row r="387" spans="1:8" ht="12.75">
      <c r="A387" s="88"/>
      <c r="B387" s="19"/>
      <c r="C387" s="19" t="s">
        <v>669</v>
      </c>
      <c r="D387" s="20"/>
      <c r="E387" s="20"/>
      <c r="F387" s="20"/>
      <c r="G387" s="20"/>
      <c r="H387" s="20"/>
    </row>
    <row r="388" spans="1:8" ht="12.75">
      <c r="A388" s="88"/>
      <c r="B388" s="19"/>
      <c r="C388" s="19" t="s">
        <v>557</v>
      </c>
      <c r="D388" s="20"/>
      <c r="E388" s="20"/>
      <c r="F388" s="39"/>
      <c r="G388" s="20"/>
      <c r="H388" s="20"/>
    </row>
    <row r="389" spans="1:8" ht="12.75">
      <c r="A389" s="88"/>
      <c r="B389" s="19"/>
      <c r="C389" s="19" t="s">
        <v>389</v>
      </c>
      <c r="D389" s="20"/>
      <c r="E389" s="20"/>
      <c r="F389" s="39"/>
      <c r="G389" s="20"/>
      <c r="H389" s="20"/>
    </row>
    <row r="390" spans="1:8" ht="12.75">
      <c r="A390" s="89"/>
      <c r="B390" s="21"/>
      <c r="C390" s="21" t="s">
        <v>390</v>
      </c>
      <c r="D390" s="22"/>
      <c r="E390" s="20"/>
      <c r="F390" s="39"/>
      <c r="G390" s="20"/>
      <c r="H390" s="20"/>
    </row>
    <row r="391" spans="1:8" ht="12.75">
      <c r="A391" s="9"/>
      <c r="B391" s="9"/>
      <c r="C391" s="9"/>
      <c r="D391" s="6"/>
      <c r="E391" s="33"/>
      <c r="F391" s="40"/>
      <c r="G391" s="33"/>
      <c r="H391" s="33"/>
    </row>
    <row r="392" spans="1:8" ht="12.75">
      <c r="A392" s="9"/>
      <c r="B392" s="9"/>
      <c r="C392" s="9"/>
      <c r="D392" s="6"/>
      <c r="E392" s="6"/>
      <c r="F392" s="7"/>
      <c r="G392" s="6"/>
      <c r="H392" s="6"/>
    </row>
    <row r="393" spans="1:8" ht="12.75">
      <c r="A393" s="9"/>
      <c r="B393" s="9"/>
      <c r="C393" s="9"/>
      <c r="D393" s="6"/>
      <c r="E393" s="6"/>
      <c r="F393" s="7"/>
      <c r="G393" s="6"/>
      <c r="H393" s="6"/>
    </row>
    <row r="394" spans="1:8" ht="12.75">
      <c r="A394" s="9"/>
      <c r="B394" s="9"/>
      <c r="C394" s="9"/>
      <c r="D394" s="6"/>
      <c r="E394" s="6"/>
      <c r="F394" s="7"/>
      <c r="G394" s="6"/>
      <c r="H394" s="6"/>
    </row>
    <row r="395" spans="1:8" ht="12.75">
      <c r="A395" s="9"/>
      <c r="B395" s="9"/>
      <c r="C395" s="9"/>
      <c r="D395" s="6"/>
      <c r="E395" s="6"/>
      <c r="F395" s="7"/>
      <c r="G395" s="6"/>
      <c r="H395" s="6"/>
    </row>
    <row r="396" spans="1:8" ht="12.75">
      <c r="A396" s="5" t="s">
        <v>537</v>
      </c>
      <c r="B396" s="5"/>
      <c r="C396" s="5"/>
      <c r="D396" s="6"/>
      <c r="E396" s="8" t="s">
        <v>423</v>
      </c>
      <c r="F396" s="6"/>
      <c r="H396" s="8"/>
    </row>
    <row r="397" spans="1:8" ht="12.75">
      <c r="A397" s="5" t="s">
        <v>538</v>
      </c>
      <c r="B397" s="5"/>
      <c r="C397" s="5"/>
      <c r="D397" s="6"/>
      <c r="E397" s="8" t="s">
        <v>539</v>
      </c>
      <c r="F397" s="6"/>
      <c r="H397" s="8"/>
    </row>
    <row r="398" spans="1:8" ht="12.75">
      <c r="A398" s="5" t="s">
        <v>540</v>
      </c>
      <c r="B398" s="5"/>
      <c r="C398" s="5"/>
      <c r="D398" s="6"/>
      <c r="E398" s="7"/>
      <c r="F398" s="7"/>
      <c r="G398" s="6"/>
      <c r="H398" s="6"/>
    </row>
    <row r="399" spans="1:8" ht="20.25">
      <c r="A399" s="95" t="s">
        <v>415</v>
      </c>
      <c r="B399" s="95"/>
      <c r="C399" s="95"/>
      <c r="D399" s="95"/>
      <c r="E399" s="95"/>
      <c r="F399" s="95"/>
      <c r="G399" s="95"/>
      <c r="H399" s="95"/>
    </row>
    <row r="400" spans="1:8" ht="12.75">
      <c r="A400" s="9"/>
      <c r="B400" s="9"/>
      <c r="C400" s="9"/>
      <c r="D400" s="6"/>
      <c r="E400" s="7"/>
      <c r="F400" s="7"/>
      <c r="G400" s="6"/>
      <c r="H400" s="6"/>
    </row>
    <row r="401" spans="1:8" ht="12.75">
      <c r="A401" s="5"/>
      <c r="B401" s="9"/>
      <c r="C401" s="9"/>
      <c r="D401" s="6"/>
      <c r="E401" s="7"/>
      <c r="F401" s="7"/>
      <c r="G401" s="6"/>
      <c r="H401" s="6"/>
    </row>
    <row r="402" spans="1:8" ht="12.75">
      <c r="A402" s="5" t="s">
        <v>541</v>
      </c>
      <c r="B402" s="5"/>
      <c r="C402" s="5"/>
      <c r="D402" s="5"/>
      <c r="E402" s="5"/>
      <c r="F402" s="5"/>
      <c r="G402" s="5"/>
      <c r="H402" s="6"/>
    </row>
    <row r="403" spans="1:8" ht="12.75">
      <c r="A403" s="9"/>
      <c r="B403" s="9"/>
      <c r="C403" s="9"/>
      <c r="D403" s="6"/>
      <c r="E403" s="7"/>
      <c r="F403" s="7"/>
      <c r="G403" s="6"/>
      <c r="H403" s="6"/>
    </row>
    <row r="404" spans="1:8" ht="12.75">
      <c r="A404" s="9"/>
      <c r="B404" s="9"/>
      <c r="C404" s="9"/>
      <c r="D404" s="6"/>
      <c r="E404" s="7"/>
      <c r="F404" s="7"/>
      <c r="G404" s="6"/>
      <c r="H404" s="6"/>
    </row>
    <row r="405" spans="1:8" ht="12.75">
      <c r="A405" s="10"/>
      <c r="B405" s="10"/>
      <c r="C405" s="10"/>
      <c r="D405" s="10" t="s">
        <v>543</v>
      </c>
      <c r="E405" s="10" t="s">
        <v>542</v>
      </c>
      <c r="F405" s="10" t="s">
        <v>544</v>
      </c>
      <c r="G405" s="10" t="s">
        <v>1187</v>
      </c>
      <c r="H405" s="10" t="s">
        <v>544</v>
      </c>
    </row>
    <row r="406" spans="1:8" ht="12.75">
      <c r="A406" s="11" t="s">
        <v>547</v>
      </c>
      <c r="B406" s="11" t="s">
        <v>548</v>
      </c>
      <c r="C406" s="11" t="s">
        <v>549</v>
      </c>
      <c r="D406" s="11" t="s">
        <v>550</v>
      </c>
      <c r="E406" s="11" t="s">
        <v>551</v>
      </c>
      <c r="F406" s="11" t="s">
        <v>424</v>
      </c>
      <c r="G406" s="11" t="s">
        <v>1188</v>
      </c>
      <c r="H406" s="11" t="s">
        <v>424</v>
      </c>
    </row>
    <row r="407" spans="1:8" ht="12.75">
      <c r="A407" s="12"/>
      <c r="B407" s="12"/>
      <c r="C407" s="12"/>
      <c r="D407" s="12" t="s">
        <v>553</v>
      </c>
      <c r="E407" s="12">
        <v>2007</v>
      </c>
      <c r="F407" s="12">
        <v>2006</v>
      </c>
      <c r="G407" s="12">
        <v>2007</v>
      </c>
      <c r="H407" s="12">
        <v>2007</v>
      </c>
    </row>
    <row r="408" spans="1:8" ht="12.75">
      <c r="A408" s="87" t="s">
        <v>1839</v>
      </c>
      <c r="B408" t="s">
        <v>1375</v>
      </c>
      <c r="C408" s="60" t="s">
        <v>384</v>
      </c>
      <c r="D408" s="18">
        <v>567.07</v>
      </c>
      <c r="E408" s="18">
        <f>D408*1.4518086448</f>
        <v>823.277128206736</v>
      </c>
      <c r="F408" s="20">
        <v>823.277128206736</v>
      </c>
      <c r="G408" s="18"/>
      <c r="H408" s="20">
        <f>E408</f>
        <v>823.277128206736</v>
      </c>
    </row>
    <row r="409" spans="1:8" ht="12.75">
      <c r="A409" s="88"/>
      <c r="B409" s="19"/>
      <c r="C409" s="61" t="s">
        <v>391</v>
      </c>
      <c r="D409" s="20"/>
      <c r="E409" s="20"/>
      <c r="F409" s="20"/>
      <c r="G409" s="20"/>
      <c r="H409" s="20"/>
    </row>
    <row r="410" spans="1:8" ht="12.75">
      <c r="A410" s="88"/>
      <c r="B410" s="19"/>
      <c r="C410" s="19" t="s">
        <v>669</v>
      </c>
      <c r="D410" s="20"/>
      <c r="E410" s="20"/>
      <c r="F410" s="20"/>
      <c r="G410" s="20"/>
      <c r="H410" s="20"/>
    </row>
    <row r="411" spans="1:8" ht="12.75">
      <c r="A411" s="88"/>
      <c r="B411" s="19"/>
      <c r="C411" s="19" t="s">
        <v>557</v>
      </c>
      <c r="D411" s="20"/>
      <c r="E411" s="20"/>
      <c r="F411" s="20"/>
      <c r="G411" s="20"/>
      <c r="H411" s="20"/>
    </row>
    <row r="412" spans="1:8" ht="12.75">
      <c r="A412" s="88"/>
      <c r="B412" s="19"/>
      <c r="C412" s="19" t="s">
        <v>389</v>
      </c>
      <c r="D412" s="20"/>
      <c r="E412" s="20"/>
      <c r="F412" s="20"/>
      <c r="G412" s="20"/>
      <c r="H412" s="20"/>
    </row>
    <row r="413" spans="1:8" ht="12.75">
      <c r="A413" s="88"/>
      <c r="B413" s="19"/>
      <c r="C413" s="19" t="s">
        <v>390</v>
      </c>
      <c r="D413" s="20"/>
      <c r="E413" s="20"/>
      <c r="F413" s="20"/>
      <c r="G413" s="20"/>
      <c r="H413" s="20"/>
    </row>
    <row r="414" spans="1:8" ht="12.75">
      <c r="A414" s="88" t="s">
        <v>1840</v>
      </c>
      <c r="B414" s="68" t="s">
        <v>1376</v>
      </c>
      <c r="C414" s="61" t="s">
        <v>384</v>
      </c>
      <c r="D414" s="20">
        <v>567.07</v>
      </c>
      <c r="E414" s="20">
        <f>D414*1.4518086448</f>
        <v>823.277128206736</v>
      </c>
      <c r="F414" s="20">
        <v>823.277128206736</v>
      </c>
      <c r="G414" s="20"/>
      <c r="H414" s="20">
        <f>E414</f>
        <v>823.277128206736</v>
      </c>
    </row>
    <row r="415" spans="1:8" ht="12.75">
      <c r="A415" s="88"/>
      <c r="B415" s="19"/>
      <c r="C415" s="61" t="s">
        <v>391</v>
      </c>
      <c r="D415" s="20"/>
      <c r="E415" s="20"/>
      <c r="F415" s="20"/>
      <c r="G415" s="20"/>
      <c r="H415" s="20"/>
    </row>
    <row r="416" spans="1:8" ht="12.75">
      <c r="A416" s="88"/>
      <c r="B416" s="19"/>
      <c r="C416" s="19" t="s">
        <v>669</v>
      </c>
      <c r="D416" s="20"/>
      <c r="E416" s="20"/>
      <c r="F416" s="20"/>
      <c r="G416" s="20"/>
      <c r="H416" s="20"/>
    </row>
    <row r="417" spans="1:8" ht="12.75">
      <c r="A417" s="88"/>
      <c r="B417" s="19"/>
      <c r="C417" s="19" t="s">
        <v>557</v>
      </c>
      <c r="D417" s="20"/>
      <c r="E417" s="20"/>
      <c r="F417" s="20"/>
      <c r="G417" s="20"/>
      <c r="H417" s="20"/>
    </row>
    <row r="418" spans="1:8" ht="12.75">
      <c r="A418" s="88"/>
      <c r="B418" s="19"/>
      <c r="C418" s="19" t="s">
        <v>389</v>
      </c>
      <c r="D418" s="20"/>
      <c r="E418" s="20"/>
      <c r="F418" s="20"/>
      <c r="G418" s="20"/>
      <c r="H418" s="20"/>
    </row>
    <row r="419" spans="1:8" ht="12.75">
      <c r="A419" s="88"/>
      <c r="B419" s="19"/>
      <c r="C419" s="19" t="s">
        <v>390</v>
      </c>
      <c r="D419" s="20"/>
      <c r="E419" s="20"/>
      <c r="F419" s="20"/>
      <c r="G419" s="20"/>
      <c r="H419" s="20"/>
    </row>
    <row r="420" spans="1:8" ht="12.75">
      <c r="A420" s="88"/>
      <c r="B420" s="19"/>
      <c r="C420" s="19"/>
      <c r="D420" s="20"/>
      <c r="E420" s="20"/>
      <c r="F420" s="20"/>
      <c r="G420" s="20"/>
      <c r="H420" s="20"/>
    </row>
    <row r="421" spans="1:8" ht="12.75">
      <c r="A421" s="88" t="s">
        <v>1841</v>
      </c>
      <c r="B421" s="68" t="s">
        <v>1377</v>
      </c>
      <c r="C421" s="61" t="s">
        <v>384</v>
      </c>
      <c r="D421" s="20">
        <v>567.07</v>
      </c>
      <c r="E421" s="20">
        <f>D421*1.4518086448</f>
        <v>823.277128206736</v>
      </c>
      <c r="F421" s="20">
        <v>823.277128206736</v>
      </c>
      <c r="G421" s="20"/>
      <c r="H421" s="20">
        <f>E421</f>
        <v>823.277128206736</v>
      </c>
    </row>
    <row r="422" spans="1:8" ht="12.75">
      <c r="A422" s="88"/>
      <c r="B422" s="19"/>
      <c r="C422" s="61" t="s">
        <v>391</v>
      </c>
      <c r="D422" s="20"/>
      <c r="E422" s="20"/>
      <c r="F422" s="20"/>
      <c r="G422" s="20"/>
      <c r="H422" s="20"/>
    </row>
    <row r="423" spans="1:8" ht="12.75">
      <c r="A423" s="88"/>
      <c r="B423" s="19"/>
      <c r="C423" s="19" t="s">
        <v>669</v>
      </c>
      <c r="D423" s="20"/>
      <c r="E423" s="20"/>
      <c r="F423" s="20"/>
      <c r="G423" s="20"/>
      <c r="H423" s="20"/>
    </row>
    <row r="424" spans="1:8" ht="12.75">
      <c r="A424" s="88"/>
      <c r="B424" s="19"/>
      <c r="C424" s="19" t="s">
        <v>557</v>
      </c>
      <c r="D424" s="20"/>
      <c r="E424" s="20"/>
      <c r="F424" s="20"/>
      <c r="G424" s="20"/>
      <c r="H424" s="20"/>
    </row>
    <row r="425" spans="1:8" ht="12.75">
      <c r="A425" s="88"/>
      <c r="B425" s="19"/>
      <c r="C425" s="19" t="s">
        <v>389</v>
      </c>
      <c r="D425" s="20"/>
      <c r="E425" s="20"/>
      <c r="F425" s="20"/>
      <c r="G425" s="20"/>
      <c r="H425" s="20"/>
    </row>
    <row r="426" spans="1:8" ht="12.75">
      <c r="A426" s="88"/>
      <c r="B426" s="19"/>
      <c r="C426" s="19" t="s">
        <v>390</v>
      </c>
      <c r="D426" s="20"/>
      <c r="E426" s="20"/>
      <c r="F426" s="20"/>
      <c r="G426" s="20"/>
      <c r="H426" s="20"/>
    </row>
    <row r="427" spans="1:8" ht="12.75">
      <c r="A427" s="88" t="s">
        <v>1842</v>
      </c>
      <c r="B427" s="68" t="s">
        <v>1377</v>
      </c>
      <c r="C427" s="61" t="s">
        <v>384</v>
      </c>
      <c r="D427" s="20">
        <v>567.07</v>
      </c>
      <c r="E427" s="20">
        <f>D427*1.4518086448</f>
        <v>823.277128206736</v>
      </c>
      <c r="F427" s="20">
        <v>823.277128206736</v>
      </c>
      <c r="G427" s="20"/>
      <c r="H427" s="20">
        <f>E427</f>
        <v>823.277128206736</v>
      </c>
    </row>
    <row r="428" spans="1:8" ht="12.75">
      <c r="A428" s="88"/>
      <c r="B428" s="19"/>
      <c r="C428" s="61" t="s">
        <v>392</v>
      </c>
      <c r="D428" s="20"/>
      <c r="E428" s="20"/>
      <c r="F428" s="20"/>
      <c r="G428" s="20"/>
      <c r="H428" s="20"/>
    </row>
    <row r="429" spans="1:8" ht="12.75">
      <c r="A429" s="88"/>
      <c r="B429" s="19"/>
      <c r="C429" s="19" t="s">
        <v>669</v>
      </c>
      <c r="D429" s="20"/>
      <c r="E429" s="20"/>
      <c r="F429" s="20"/>
      <c r="G429" s="20"/>
      <c r="H429" s="20"/>
    </row>
    <row r="430" spans="1:8" ht="12.75">
      <c r="A430" s="88"/>
      <c r="B430" s="19"/>
      <c r="C430" s="19" t="s">
        <v>557</v>
      </c>
      <c r="D430" s="20"/>
      <c r="E430" s="20"/>
      <c r="F430" s="20"/>
      <c r="G430" s="20"/>
      <c r="H430" s="20"/>
    </row>
    <row r="431" spans="1:8" ht="12.75">
      <c r="A431" s="88"/>
      <c r="B431" s="19"/>
      <c r="C431" s="19" t="s">
        <v>389</v>
      </c>
      <c r="D431" s="20"/>
      <c r="E431" s="20"/>
      <c r="F431" s="20"/>
      <c r="G431" s="20"/>
      <c r="H431" s="20"/>
    </row>
    <row r="432" spans="1:8" ht="12.75">
      <c r="A432" s="88"/>
      <c r="B432" s="19"/>
      <c r="C432" s="19" t="s">
        <v>390</v>
      </c>
      <c r="D432" s="20"/>
      <c r="E432" s="20"/>
      <c r="F432" s="20"/>
      <c r="G432" s="20"/>
      <c r="H432" s="20"/>
    </row>
    <row r="433" spans="1:8" ht="12.75">
      <c r="A433" s="88" t="s">
        <v>1843</v>
      </c>
      <c r="B433" s="68" t="s">
        <v>1378</v>
      </c>
      <c r="C433" s="61" t="s">
        <v>384</v>
      </c>
      <c r="D433" s="20">
        <v>567.07</v>
      </c>
      <c r="E433" s="20">
        <f>D433*1.4518086448</f>
        <v>823.277128206736</v>
      </c>
      <c r="F433" s="20">
        <v>823.277128206736</v>
      </c>
      <c r="G433" s="20"/>
      <c r="H433" s="20">
        <f>E433</f>
        <v>823.277128206736</v>
      </c>
    </row>
    <row r="434" spans="1:8" ht="12.75">
      <c r="A434" s="88"/>
      <c r="B434" s="19"/>
      <c r="C434" s="61" t="s">
        <v>392</v>
      </c>
      <c r="D434" s="20"/>
      <c r="E434" s="20"/>
      <c r="F434" s="20"/>
      <c r="G434" s="20"/>
      <c r="H434" s="20"/>
    </row>
    <row r="435" spans="1:8" ht="12.75">
      <c r="A435" s="88"/>
      <c r="B435" s="19"/>
      <c r="C435" s="19" t="s">
        <v>669</v>
      </c>
      <c r="D435" s="20"/>
      <c r="E435" s="20"/>
      <c r="F435" s="20"/>
      <c r="G435" s="20"/>
      <c r="H435" s="20"/>
    </row>
    <row r="436" spans="1:8" ht="12.75">
      <c r="A436" s="88"/>
      <c r="B436" s="19"/>
      <c r="C436" s="19" t="s">
        <v>557</v>
      </c>
      <c r="D436" s="20"/>
      <c r="E436" s="20"/>
      <c r="F436" s="20"/>
      <c r="G436" s="20"/>
      <c r="H436" s="20"/>
    </row>
    <row r="437" spans="1:8" ht="12.75">
      <c r="A437" s="88"/>
      <c r="B437" s="19"/>
      <c r="C437" s="19" t="s">
        <v>389</v>
      </c>
      <c r="D437" s="20"/>
      <c r="E437" s="20"/>
      <c r="F437" s="20"/>
      <c r="G437" s="20"/>
      <c r="H437" s="20"/>
    </row>
    <row r="438" spans="1:8" ht="12.75">
      <c r="A438" s="88"/>
      <c r="B438" s="19"/>
      <c r="C438" s="19" t="s">
        <v>390</v>
      </c>
      <c r="D438" s="20"/>
      <c r="E438" s="20"/>
      <c r="F438" s="20"/>
      <c r="G438" s="20"/>
      <c r="H438" s="20"/>
    </row>
    <row r="439" spans="1:8" ht="12.75">
      <c r="A439" s="88" t="s">
        <v>1844</v>
      </c>
      <c r="B439" s="68" t="s">
        <v>1379</v>
      </c>
      <c r="C439" s="61" t="s">
        <v>384</v>
      </c>
      <c r="D439" s="20">
        <v>567.07</v>
      </c>
      <c r="E439" s="20">
        <f>D439*1.4518086448</f>
        <v>823.277128206736</v>
      </c>
      <c r="F439" s="20">
        <v>823.277128206736</v>
      </c>
      <c r="G439" s="20"/>
      <c r="H439" s="20">
        <f>E439</f>
        <v>823.277128206736</v>
      </c>
    </row>
    <row r="440" spans="1:8" ht="12.75">
      <c r="A440" s="88"/>
      <c r="B440" s="19"/>
      <c r="C440" s="61" t="s">
        <v>392</v>
      </c>
      <c r="D440" s="20"/>
      <c r="E440" s="20"/>
      <c r="F440" s="20"/>
      <c r="G440" s="20"/>
      <c r="H440" s="20"/>
    </row>
    <row r="441" spans="1:8" ht="12.75">
      <c r="A441" s="88"/>
      <c r="B441" s="19"/>
      <c r="C441" s="19" t="s">
        <v>669</v>
      </c>
      <c r="D441" s="20"/>
      <c r="E441" s="20"/>
      <c r="F441" s="20"/>
      <c r="G441" s="20"/>
      <c r="H441" s="20"/>
    </row>
    <row r="442" spans="1:8" ht="12.75">
      <c r="A442" s="88"/>
      <c r="B442" s="19"/>
      <c r="C442" s="19" t="s">
        <v>557</v>
      </c>
      <c r="D442" s="20"/>
      <c r="E442" s="20"/>
      <c r="F442" s="20"/>
      <c r="G442" s="20"/>
      <c r="H442" s="20"/>
    </row>
    <row r="443" spans="1:8" ht="12.75">
      <c r="A443" s="88"/>
      <c r="B443" s="19"/>
      <c r="C443" s="19" t="s">
        <v>389</v>
      </c>
      <c r="D443" s="20"/>
      <c r="E443" s="20"/>
      <c r="F443" s="20"/>
      <c r="G443" s="20"/>
      <c r="H443" s="20"/>
    </row>
    <row r="444" spans="1:8" ht="12.75">
      <c r="A444" s="88"/>
      <c r="B444" s="19"/>
      <c r="C444" s="19" t="s">
        <v>390</v>
      </c>
      <c r="D444" s="20"/>
      <c r="E444" s="20"/>
      <c r="F444" s="20"/>
      <c r="G444" s="20"/>
      <c r="H444" s="20"/>
    </row>
    <row r="445" spans="1:8" ht="12.75">
      <c r="A445" s="88" t="s">
        <v>1845</v>
      </c>
      <c r="B445" s="68" t="s">
        <v>1380</v>
      </c>
      <c r="C445" s="61" t="s">
        <v>384</v>
      </c>
      <c r="D445" s="20">
        <v>567.07</v>
      </c>
      <c r="E445" s="20">
        <f>D445*1.4518086448</f>
        <v>823.277128206736</v>
      </c>
      <c r="F445" s="20">
        <v>823.277128206736</v>
      </c>
      <c r="G445" s="20"/>
      <c r="H445" s="20">
        <f>E445</f>
        <v>823.277128206736</v>
      </c>
    </row>
    <row r="446" spans="1:8" ht="12.75">
      <c r="A446" s="88"/>
      <c r="B446" s="19"/>
      <c r="C446" s="61" t="s">
        <v>392</v>
      </c>
      <c r="D446" s="20"/>
      <c r="E446" s="20"/>
      <c r="F446" s="20"/>
      <c r="G446" s="20"/>
      <c r="H446" s="20"/>
    </row>
    <row r="447" spans="1:8" ht="12.75">
      <c r="A447" s="88"/>
      <c r="B447" s="19"/>
      <c r="C447" s="19" t="s">
        <v>669</v>
      </c>
      <c r="D447" s="20"/>
      <c r="E447" s="20"/>
      <c r="F447" s="20"/>
      <c r="G447" s="20"/>
      <c r="H447" s="20"/>
    </row>
    <row r="448" spans="1:8" ht="12.75">
      <c r="A448" s="88"/>
      <c r="B448" s="19"/>
      <c r="C448" s="19" t="s">
        <v>557</v>
      </c>
      <c r="D448" s="20"/>
      <c r="E448" s="20"/>
      <c r="F448" s="20"/>
      <c r="G448" s="20"/>
      <c r="H448" s="20"/>
    </row>
    <row r="449" spans="1:8" ht="12.75">
      <c r="A449" s="88"/>
      <c r="B449" s="19"/>
      <c r="C449" s="19" t="s">
        <v>389</v>
      </c>
      <c r="D449" s="20"/>
      <c r="E449" s="20"/>
      <c r="F449" s="20"/>
      <c r="G449" s="20"/>
      <c r="H449" s="20"/>
    </row>
    <row r="450" spans="1:8" ht="12.75">
      <c r="A450" s="88"/>
      <c r="B450" s="19"/>
      <c r="C450" s="19" t="s">
        <v>390</v>
      </c>
      <c r="D450" s="20"/>
      <c r="E450" s="20"/>
      <c r="F450" s="20"/>
      <c r="G450" s="20"/>
      <c r="H450" s="20"/>
    </row>
    <row r="451" spans="1:8" ht="12.75">
      <c r="A451" s="88" t="s">
        <v>1846</v>
      </c>
      <c r="B451" s="68" t="s">
        <v>1381</v>
      </c>
      <c r="C451" s="61" t="s">
        <v>384</v>
      </c>
      <c r="D451" s="20">
        <v>543.02</v>
      </c>
      <c r="E451" s="20">
        <f>D451*1.4518086448</f>
        <v>788.361130299296</v>
      </c>
      <c r="F451" s="20">
        <v>788.361130299296</v>
      </c>
      <c r="G451" s="20"/>
      <c r="H451" s="20">
        <f>E451</f>
        <v>788.361130299296</v>
      </c>
    </row>
    <row r="452" spans="1:8" ht="12.75">
      <c r="A452" s="88"/>
      <c r="B452" s="19"/>
      <c r="C452" s="61" t="s">
        <v>393</v>
      </c>
      <c r="D452" s="20"/>
      <c r="E452" s="20"/>
      <c r="F452" s="20"/>
      <c r="G452" s="20"/>
      <c r="H452" s="20"/>
    </row>
    <row r="453" spans="1:8" ht="12.75">
      <c r="A453" s="88"/>
      <c r="B453" s="19"/>
      <c r="C453" s="19" t="s">
        <v>669</v>
      </c>
      <c r="D453" s="20"/>
      <c r="E453" s="20"/>
      <c r="F453" s="20"/>
      <c r="G453" s="20"/>
      <c r="H453" s="20"/>
    </row>
    <row r="454" spans="1:8" ht="12.75">
      <c r="A454" s="88"/>
      <c r="B454" s="19"/>
      <c r="C454" s="19" t="s">
        <v>557</v>
      </c>
      <c r="D454" s="20"/>
      <c r="E454" s="20"/>
      <c r="F454" s="20"/>
      <c r="G454" s="20"/>
      <c r="H454" s="20"/>
    </row>
    <row r="455" spans="1:8" ht="12.75">
      <c r="A455" s="88"/>
      <c r="B455" s="19"/>
      <c r="C455" s="19" t="s">
        <v>389</v>
      </c>
      <c r="D455" s="20"/>
      <c r="E455" s="20"/>
      <c r="F455" s="20"/>
      <c r="G455" s="20"/>
      <c r="H455" s="20"/>
    </row>
    <row r="456" spans="1:8" ht="12.75">
      <c r="A456" s="88"/>
      <c r="B456" s="19"/>
      <c r="C456" s="19" t="s">
        <v>390</v>
      </c>
      <c r="D456" s="20"/>
      <c r="E456" s="20"/>
      <c r="F456" s="20"/>
      <c r="G456" s="20"/>
      <c r="H456" s="20"/>
    </row>
    <row r="457" spans="1:8" ht="12.75">
      <c r="A457" s="88" t="s">
        <v>1847</v>
      </c>
      <c r="B457" s="68" t="s">
        <v>1382</v>
      </c>
      <c r="C457" s="61" t="s">
        <v>384</v>
      </c>
      <c r="D457" s="20">
        <v>543.02</v>
      </c>
      <c r="E457" s="20">
        <f>D457*1.4518086448</f>
        <v>788.361130299296</v>
      </c>
      <c r="F457" s="20">
        <v>788.361130299296</v>
      </c>
      <c r="G457" s="20"/>
      <c r="H457" s="20">
        <f>E457</f>
        <v>788.361130299296</v>
      </c>
    </row>
    <row r="458" spans="1:8" ht="12.75">
      <c r="A458" s="88"/>
      <c r="B458" s="19"/>
      <c r="C458" s="61" t="s">
        <v>394</v>
      </c>
      <c r="D458" s="20"/>
      <c r="E458" s="20"/>
      <c r="F458" s="20"/>
      <c r="G458" s="20"/>
      <c r="H458" s="20"/>
    </row>
    <row r="459" spans="1:8" ht="12.75">
      <c r="A459" s="88"/>
      <c r="B459" s="19"/>
      <c r="C459" s="19" t="s">
        <v>669</v>
      </c>
      <c r="D459" s="20"/>
      <c r="E459" s="20"/>
      <c r="F459" s="20"/>
      <c r="G459" s="20"/>
      <c r="H459" s="20"/>
    </row>
    <row r="460" spans="1:8" ht="12.75">
      <c r="A460" s="88"/>
      <c r="B460" s="19"/>
      <c r="C460" s="19" t="s">
        <v>557</v>
      </c>
      <c r="D460" s="20"/>
      <c r="E460" s="20"/>
      <c r="F460" s="20"/>
      <c r="G460" s="20"/>
      <c r="H460" s="20"/>
    </row>
    <row r="461" spans="1:8" ht="12.75">
      <c r="A461" s="88"/>
      <c r="B461" s="19"/>
      <c r="C461" s="19" t="s">
        <v>389</v>
      </c>
      <c r="D461" s="20"/>
      <c r="E461" s="20"/>
      <c r="F461" s="39"/>
      <c r="G461" s="20"/>
      <c r="H461" s="20"/>
    </row>
    <row r="462" spans="1:8" ht="12.75">
      <c r="A462" s="89"/>
      <c r="B462" s="21"/>
      <c r="C462" s="21" t="s">
        <v>390</v>
      </c>
      <c r="D462" s="22"/>
      <c r="E462" s="22"/>
      <c r="F462" s="48"/>
      <c r="G462" s="22"/>
      <c r="H462" s="22"/>
    </row>
    <row r="463" spans="1:8" ht="12.75">
      <c r="A463" s="9"/>
      <c r="B463" s="9"/>
      <c r="C463" s="9"/>
      <c r="D463" s="6"/>
      <c r="E463" s="6"/>
      <c r="F463" s="7"/>
      <c r="G463" s="6"/>
      <c r="H463" s="6"/>
    </row>
    <row r="464" spans="1:8" ht="12.75">
      <c r="A464" s="9"/>
      <c r="B464" s="9"/>
      <c r="C464" s="9"/>
      <c r="D464" s="6"/>
      <c r="E464" s="6"/>
      <c r="F464" s="7"/>
      <c r="G464" s="6"/>
      <c r="H464" s="6"/>
    </row>
    <row r="465" spans="1:8" ht="12.75">
      <c r="A465" s="9"/>
      <c r="B465" s="9"/>
      <c r="C465" s="9"/>
      <c r="D465" s="6"/>
      <c r="E465" s="6"/>
      <c r="F465" s="7"/>
      <c r="G465" s="6"/>
      <c r="H465" s="6"/>
    </row>
    <row r="466" spans="1:8" ht="12.75">
      <c r="A466" s="9"/>
      <c r="B466" s="9"/>
      <c r="C466" s="9"/>
      <c r="D466" s="6"/>
      <c r="E466" s="6"/>
      <c r="F466" s="7"/>
      <c r="G466" s="6"/>
      <c r="H466" s="6"/>
    </row>
    <row r="467" spans="1:8" ht="12.75">
      <c r="A467" s="5" t="s">
        <v>537</v>
      </c>
      <c r="B467" s="5"/>
      <c r="C467" s="5"/>
      <c r="D467" s="6"/>
      <c r="E467" s="8" t="s">
        <v>423</v>
      </c>
      <c r="F467" s="6"/>
      <c r="H467" s="8"/>
    </row>
    <row r="468" spans="1:8" ht="12.75">
      <c r="A468" s="5" t="s">
        <v>538</v>
      </c>
      <c r="B468" s="5"/>
      <c r="C468" s="5"/>
      <c r="D468" s="6"/>
      <c r="E468" s="8" t="s">
        <v>539</v>
      </c>
      <c r="F468" s="6"/>
      <c r="H468" s="8"/>
    </row>
    <row r="469" spans="1:8" ht="12.75">
      <c r="A469" s="5" t="s">
        <v>540</v>
      </c>
      <c r="B469" s="5"/>
      <c r="C469" s="5"/>
      <c r="D469" s="6"/>
      <c r="E469" s="7"/>
      <c r="F469" s="7"/>
      <c r="G469" s="6"/>
      <c r="H469" s="6"/>
    </row>
    <row r="470" spans="1:8" ht="20.25">
      <c r="A470" s="95" t="s">
        <v>415</v>
      </c>
      <c r="B470" s="95"/>
      <c r="C470" s="95"/>
      <c r="D470" s="95"/>
      <c r="E470" s="95"/>
      <c r="F470" s="95"/>
      <c r="G470" s="95"/>
      <c r="H470" s="95"/>
    </row>
    <row r="471" spans="1:8" ht="12.75">
      <c r="A471" s="9"/>
      <c r="B471" s="9"/>
      <c r="C471" s="9"/>
      <c r="D471" s="6"/>
      <c r="E471" s="7"/>
      <c r="F471" s="7"/>
      <c r="G471" s="6"/>
      <c r="H471" s="6"/>
    </row>
    <row r="472" spans="1:8" ht="12.75">
      <c r="A472" s="5"/>
      <c r="B472" s="9"/>
      <c r="C472" s="9"/>
      <c r="D472" s="6"/>
      <c r="E472" s="7"/>
      <c r="F472" s="7"/>
      <c r="G472" s="6"/>
      <c r="H472" s="6"/>
    </row>
    <row r="473" spans="1:8" ht="12.75">
      <c r="A473" s="5" t="s">
        <v>541</v>
      </c>
      <c r="B473" s="5"/>
      <c r="C473" s="5"/>
      <c r="D473" s="5"/>
      <c r="E473" s="5"/>
      <c r="F473" s="5"/>
      <c r="G473" s="5"/>
      <c r="H473" s="6"/>
    </row>
    <row r="474" spans="1:8" ht="12.75">
      <c r="A474" s="9"/>
      <c r="B474" s="9"/>
      <c r="C474" s="9"/>
      <c r="D474" s="6"/>
      <c r="E474" s="7"/>
      <c r="F474" s="7"/>
      <c r="G474" s="6"/>
      <c r="H474" s="6"/>
    </row>
    <row r="475" spans="1:8" ht="12.75">
      <c r="A475" s="9"/>
      <c r="B475" s="9"/>
      <c r="C475" s="9"/>
      <c r="D475" s="6"/>
      <c r="E475" s="7"/>
      <c r="F475" s="7"/>
      <c r="G475" s="6"/>
      <c r="H475" s="6"/>
    </row>
    <row r="476" spans="1:8" ht="12.75">
      <c r="A476" s="10"/>
      <c r="B476" s="10"/>
      <c r="C476" s="10"/>
      <c r="D476" s="10" t="s">
        <v>543</v>
      </c>
      <c r="E476" s="10" t="s">
        <v>542</v>
      </c>
      <c r="F476" s="10" t="s">
        <v>544</v>
      </c>
      <c r="G476" s="10" t="s">
        <v>1187</v>
      </c>
      <c r="H476" s="10" t="s">
        <v>544</v>
      </c>
    </row>
    <row r="477" spans="1:8" ht="12.75">
      <c r="A477" s="11" t="s">
        <v>547</v>
      </c>
      <c r="B477" s="11" t="s">
        <v>548</v>
      </c>
      <c r="C477" s="11" t="s">
        <v>549</v>
      </c>
      <c r="D477" s="11" t="s">
        <v>550</v>
      </c>
      <c r="E477" s="11" t="s">
        <v>551</v>
      </c>
      <c r="F477" s="11" t="s">
        <v>424</v>
      </c>
      <c r="G477" s="11" t="s">
        <v>1188</v>
      </c>
      <c r="H477" s="11" t="s">
        <v>424</v>
      </c>
    </row>
    <row r="478" spans="1:8" ht="12.75">
      <c r="A478" s="12"/>
      <c r="B478" s="12"/>
      <c r="C478" s="12"/>
      <c r="D478" s="12" t="s">
        <v>553</v>
      </c>
      <c r="E478" s="12">
        <v>2007</v>
      </c>
      <c r="F478" s="12">
        <v>2006</v>
      </c>
      <c r="G478" s="12">
        <v>2007</v>
      </c>
      <c r="H478" s="12">
        <v>2007</v>
      </c>
    </row>
    <row r="479" spans="1:8" ht="12.75">
      <c r="A479" s="87" t="s">
        <v>1848</v>
      </c>
      <c r="B479" s="68" t="s">
        <v>1127</v>
      </c>
      <c r="C479" s="60" t="s">
        <v>384</v>
      </c>
      <c r="D479" s="18">
        <v>543.02</v>
      </c>
      <c r="E479" s="18">
        <f>D479*1.4518086448</f>
        <v>788.361130299296</v>
      </c>
      <c r="F479" s="20">
        <v>788.361130299296</v>
      </c>
      <c r="G479" s="18"/>
      <c r="H479" s="20">
        <f>E479</f>
        <v>788.361130299296</v>
      </c>
    </row>
    <row r="480" spans="1:8" ht="12.75">
      <c r="A480" s="88"/>
      <c r="B480" s="19"/>
      <c r="C480" s="19" t="s">
        <v>394</v>
      </c>
      <c r="D480" s="20"/>
      <c r="E480" s="20"/>
      <c r="F480" s="20"/>
      <c r="G480" s="20"/>
      <c r="H480" s="20"/>
    </row>
    <row r="481" spans="1:8" ht="12.75">
      <c r="A481" s="88"/>
      <c r="B481" s="19"/>
      <c r="C481" s="19" t="s">
        <v>669</v>
      </c>
      <c r="D481" s="20"/>
      <c r="E481" s="20"/>
      <c r="F481" s="20"/>
      <c r="G481" s="20"/>
      <c r="H481" s="20"/>
    </row>
    <row r="482" spans="1:8" ht="12.75">
      <c r="A482" s="88"/>
      <c r="B482" s="19"/>
      <c r="C482" s="19" t="s">
        <v>557</v>
      </c>
      <c r="D482" s="20"/>
      <c r="E482" s="20"/>
      <c r="F482" s="20"/>
      <c r="G482" s="20"/>
      <c r="H482" s="20"/>
    </row>
    <row r="483" spans="1:8" ht="12.75">
      <c r="A483" s="88"/>
      <c r="B483" s="19"/>
      <c r="C483" s="19" t="s">
        <v>389</v>
      </c>
      <c r="D483" s="20"/>
      <c r="E483" s="20"/>
      <c r="F483" s="20"/>
      <c r="G483" s="20"/>
      <c r="H483" s="20"/>
    </row>
    <row r="484" spans="1:8" ht="12.75">
      <c r="A484" s="88"/>
      <c r="B484" s="19"/>
      <c r="C484" s="19" t="s">
        <v>390</v>
      </c>
      <c r="D484" s="20"/>
      <c r="E484" s="20"/>
      <c r="F484" s="20"/>
      <c r="G484" s="20"/>
      <c r="H484" s="20"/>
    </row>
    <row r="485" spans="1:8" ht="12.75">
      <c r="A485" s="88" t="s">
        <v>1849</v>
      </c>
      <c r="B485" s="68" t="s">
        <v>1128</v>
      </c>
      <c r="C485" s="61" t="s">
        <v>384</v>
      </c>
      <c r="D485" s="20">
        <v>543.02</v>
      </c>
      <c r="E485" s="20">
        <f>D485*1.4518086448</f>
        <v>788.361130299296</v>
      </c>
      <c r="F485" s="20">
        <v>788.361130299296</v>
      </c>
      <c r="G485" s="20"/>
      <c r="H485" s="20">
        <f>E485</f>
        <v>788.361130299296</v>
      </c>
    </row>
    <row r="486" spans="1:8" ht="12.75">
      <c r="A486" s="88"/>
      <c r="B486" s="19"/>
      <c r="C486" s="19" t="s">
        <v>394</v>
      </c>
      <c r="D486" s="20"/>
      <c r="E486" s="20"/>
      <c r="F486" s="20"/>
      <c r="G486" s="20"/>
      <c r="H486" s="20"/>
    </row>
    <row r="487" spans="1:8" ht="12.75">
      <c r="A487" s="88"/>
      <c r="B487" s="19"/>
      <c r="C487" s="19" t="s">
        <v>669</v>
      </c>
      <c r="D487" s="20"/>
      <c r="E487" s="20"/>
      <c r="F487" s="20"/>
      <c r="G487" s="20"/>
      <c r="H487" s="20"/>
    </row>
    <row r="488" spans="1:8" ht="12.75">
      <c r="A488" s="88"/>
      <c r="B488" s="19"/>
      <c r="C488" s="19" t="s">
        <v>557</v>
      </c>
      <c r="D488" s="20"/>
      <c r="E488" s="20"/>
      <c r="F488" s="20"/>
      <c r="G488" s="20"/>
      <c r="H488" s="20"/>
    </row>
    <row r="489" spans="1:8" ht="12.75">
      <c r="A489" s="88"/>
      <c r="B489" s="19"/>
      <c r="C489" s="19" t="s">
        <v>389</v>
      </c>
      <c r="D489" s="20"/>
      <c r="E489" s="20"/>
      <c r="F489" s="20"/>
      <c r="G489" s="20"/>
      <c r="H489" s="20"/>
    </row>
    <row r="490" spans="1:8" ht="12.75">
      <c r="A490" s="88"/>
      <c r="B490" s="19"/>
      <c r="C490" s="19" t="s">
        <v>390</v>
      </c>
      <c r="D490" s="20"/>
      <c r="E490" s="20"/>
      <c r="F490" s="20"/>
      <c r="G490" s="20"/>
      <c r="H490" s="20"/>
    </row>
    <row r="491" spans="1:8" ht="12.75">
      <c r="A491" s="88" t="s">
        <v>1850</v>
      </c>
      <c r="B491" s="68" t="s">
        <v>1129</v>
      </c>
      <c r="C491" s="61" t="s">
        <v>384</v>
      </c>
      <c r="D491" s="20">
        <v>543.02</v>
      </c>
      <c r="E491" s="20">
        <f>D491*1.4518086448</f>
        <v>788.361130299296</v>
      </c>
      <c r="F491" s="20">
        <v>788.361130299296</v>
      </c>
      <c r="G491" s="20"/>
      <c r="H491" s="20">
        <f>E491</f>
        <v>788.361130299296</v>
      </c>
    </row>
    <row r="492" spans="1:8" ht="12.75">
      <c r="A492" s="88"/>
      <c r="B492" s="19"/>
      <c r="C492" s="19" t="s">
        <v>394</v>
      </c>
      <c r="D492" s="20"/>
      <c r="E492" s="20"/>
      <c r="F492" s="20"/>
      <c r="G492" s="20"/>
      <c r="H492" s="20"/>
    </row>
    <row r="493" spans="1:8" ht="12.75">
      <c r="A493" s="88"/>
      <c r="B493" s="19"/>
      <c r="C493" s="19" t="s">
        <v>669</v>
      </c>
      <c r="D493" s="20"/>
      <c r="E493" s="20"/>
      <c r="F493" s="20"/>
      <c r="G493" s="20"/>
      <c r="H493" s="20"/>
    </row>
    <row r="494" spans="1:8" ht="12.75">
      <c r="A494" s="88"/>
      <c r="B494" s="19"/>
      <c r="C494" s="19" t="s">
        <v>557</v>
      </c>
      <c r="D494" s="20"/>
      <c r="E494" s="20"/>
      <c r="F494" s="20"/>
      <c r="G494" s="20"/>
      <c r="H494" s="20"/>
    </row>
    <row r="495" spans="1:8" ht="12.75">
      <c r="A495" s="88"/>
      <c r="B495" s="19"/>
      <c r="C495" s="19" t="s">
        <v>389</v>
      </c>
      <c r="D495" s="20"/>
      <c r="E495" s="20"/>
      <c r="F495" s="20"/>
      <c r="G495" s="20"/>
      <c r="H495" s="20"/>
    </row>
    <row r="496" spans="1:8" ht="12.75">
      <c r="A496" s="88"/>
      <c r="B496" s="19"/>
      <c r="C496" s="19" t="s">
        <v>390</v>
      </c>
      <c r="D496" s="20"/>
      <c r="E496" s="20"/>
      <c r="F496" s="20"/>
      <c r="G496" s="20"/>
      <c r="H496" s="20"/>
    </row>
    <row r="497" spans="1:8" ht="12.75">
      <c r="A497" s="88" t="s">
        <v>1851</v>
      </c>
      <c r="B497" t="s">
        <v>1130</v>
      </c>
      <c r="C497" s="61" t="s">
        <v>384</v>
      </c>
      <c r="D497" s="20">
        <v>459.03</v>
      </c>
      <c r="E497" s="20">
        <f>D497*1.4518086448</f>
        <v>666.423722222544</v>
      </c>
      <c r="F497" s="20">
        <v>666.423722222544</v>
      </c>
      <c r="G497" s="20"/>
      <c r="H497" s="20">
        <f>E497</f>
        <v>666.423722222544</v>
      </c>
    </row>
    <row r="498" spans="1:8" ht="12.75">
      <c r="A498" s="88"/>
      <c r="B498" s="19"/>
      <c r="C498" s="19" t="s">
        <v>395</v>
      </c>
      <c r="D498" s="20"/>
      <c r="E498" s="20"/>
      <c r="F498" s="20"/>
      <c r="G498" s="20"/>
      <c r="H498" s="20"/>
    </row>
    <row r="499" spans="1:8" ht="12.75">
      <c r="A499" s="88"/>
      <c r="B499" s="19"/>
      <c r="C499" s="19" t="s">
        <v>669</v>
      </c>
      <c r="D499" s="20"/>
      <c r="E499" s="20"/>
      <c r="F499" s="20"/>
      <c r="G499" s="20"/>
      <c r="H499" s="20"/>
    </row>
    <row r="500" spans="1:8" ht="12.75">
      <c r="A500" s="88"/>
      <c r="B500" s="19"/>
      <c r="C500" s="19" t="s">
        <v>557</v>
      </c>
      <c r="D500" s="20"/>
      <c r="E500" s="20"/>
      <c r="F500" s="20"/>
      <c r="G500" s="20"/>
      <c r="H500" s="20"/>
    </row>
    <row r="501" spans="1:8" ht="12.75">
      <c r="A501" s="88"/>
      <c r="B501" s="19"/>
      <c r="C501" s="19" t="s">
        <v>389</v>
      </c>
      <c r="D501" s="20"/>
      <c r="E501" s="20"/>
      <c r="F501" s="20"/>
      <c r="G501" s="20"/>
      <c r="H501" s="20"/>
    </row>
    <row r="502" spans="1:8" ht="12.75">
      <c r="A502" s="88"/>
      <c r="B502" s="19"/>
      <c r="C502" s="19" t="s">
        <v>390</v>
      </c>
      <c r="D502" s="20"/>
      <c r="E502" s="20"/>
      <c r="F502" s="20"/>
      <c r="G502" s="20"/>
      <c r="H502" s="20"/>
    </row>
    <row r="503" spans="1:8" ht="12.75">
      <c r="A503" s="88" t="s">
        <v>1852</v>
      </c>
      <c r="B503" s="68" t="s">
        <v>1131</v>
      </c>
      <c r="C503" s="61" t="s">
        <v>384</v>
      </c>
      <c r="D503" s="20">
        <v>459.03</v>
      </c>
      <c r="E503" s="20">
        <f>D503*1.4518086448</f>
        <v>666.423722222544</v>
      </c>
      <c r="F503" s="20">
        <v>666.423722222544</v>
      </c>
      <c r="G503" s="20"/>
      <c r="H503" s="20">
        <f>E503</f>
        <v>666.423722222544</v>
      </c>
    </row>
    <row r="504" spans="1:8" ht="12.75">
      <c r="A504" s="88"/>
      <c r="B504" s="19"/>
      <c r="C504" s="19" t="s">
        <v>395</v>
      </c>
      <c r="D504" s="20"/>
      <c r="E504" s="20"/>
      <c r="F504" s="20"/>
      <c r="G504" s="20"/>
      <c r="H504" s="20"/>
    </row>
    <row r="505" spans="1:8" ht="12.75">
      <c r="A505" s="88"/>
      <c r="B505" s="19"/>
      <c r="C505" s="19" t="s">
        <v>669</v>
      </c>
      <c r="D505" s="20"/>
      <c r="E505" s="20"/>
      <c r="F505" s="20"/>
      <c r="G505" s="20"/>
      <c r="H505" s="20"/>
    </row>
    <row r="506" spans="1:8" ht="12.75">
      <c r="A506" s="88"/>
      <c r="B506" s="19"/>
      <c r="C506" s="19" t="s">
        <v>557</v>
      </c>
      <c r="D506" s="20"/>
      <c r="E506" s="20"/>
      <c r="F506" s="20"/>
      <c r="G506" s="20"/>
      <c r="H506" s="20"/>
    </row>
    <row r="507" spans="1:8" ht="12.75">
      <c r="A507" s="88"/>
      <c r="B507" s="19"/>
      <c r="C507" s="19" t="s">
        <v>389</v>
      </c>
      <c r="D507" s="20"/>
      <c r="E507" s="20"/>
      <c r="F507" s="20"/>
      <c r="G507" s="20"/>
      <c r="H507" s="20"/>
    </row>
    <row r="508" spans="1:8" ht="12.75">
      <c r="A508" s="88"/>
      <c r="B508" s="19"/>
      <c r="C508" s="19" t="s">
        <v>390</v>
      </c>
      <c r="D508" s="20"/>
      <c r="E508" s="20"/>
      <c r="F508" s="20"/>
      <c r="G508" s="20"/>
      <c r="H508" s="20"/>
    </row>
    <row r="509" spans="1:8" ht="12.75">
      <c r="A509" s="88" t="s">
        <v>1853</v>
      </c>
      <c r="B509" s="68" t="s">
        <v>1132</v>
      </c>
      <c r="C509" s="61" t="s">
        <v>384</v>
      </c>
      <c r="D509" s="20">
        <v>459.03</v>
      </c>
      <c r="E509" s="20">
        <f>D509*1.4518086448</f>
        <v>666.423722222544</v>
      </c>
      <c r="F509" s="20">
        <v>666.423722222544</v>
      </c>
      <c r="G509" s="20"/>
      <c r="H509" s="20">
        <f>E509</f>
        <v>666.423722222544</v>
      </c>
    </row>
    <row r="510" spans="1:8" ht="12.75">
      <c r="A510" s="88"/>
      <c r="B510" s="19"/>
      <c r="C510" s="19" t="s">
        <v>395</v>
      </c>
      <c r="D510" s="20"/>
      <c r="E510" s="20"/>
      <c r="F510" s="20"/>
      <c r="G510" s="20"/>
      <c r="H510" s="20"/>
    </row>
    <row r="511" spans="1:8" ht="12.75">
      <c r="A511" s="88"/>
      <c r="B511" s="19"/>
      <c r="C511" s="19" t="s">
        <v>669</v>
      </c>
      <c r="D511" s="20"/>
      <c r="E511" s="20"/>
      <c r="F511" s="20"/>
      <c r="G511" s="20"/>
      <c r="H511" s="20"/>
    </row>
    <row r="512" spans="1:8" ht="12.75">
      <c r="A512" s="88"/>
      <c r="B512" s="19"/>
      <c r="C512" s="19" t="s">
        <v>557</v>
      </c>
      <c r="D512" s="20"/>
      <c r="E512" s="20"/>
      <c r="F512" s="20"/>
      <c r="G512" s="20"/>
      <c r="H512" s="20"/>
    </row>
    <row r="513" spans="1:8" ht="12.75">
      <c r="A513" s="88"/>
      <c r="B513" s="19"/>
      <c r="C513" s="19" t="s">
        <v>389</v>
      </c>
      <c r="D513" s="20"/>
      <c r="E513" s="20"/>
      <c r="F513" s="20"/>
      <c r="G513" s="20"/>
      <c r="H513" s="20"/>
    </row>
    <row r="514" spans="1:8" ht="12.75">
      <c r="A514" s="88"/>
      <c r="B514" s="19"/>
      <c r="C514" s="19" t="s">
        <v>390</v>
      </c>
      <c r="D514" s="20"/>
      <c r="E514" s="20"/>
      <c r="F514" s="20"/>
      <c r="G514" s="20"/>
      <c r="H514" s="20"/>
    </row>
    <row r="515" spans="1:8" ht="12.75">
      <c r="A515" s="88" t="s">
        <v>1854</v>
      </c>
      <c r="B515" s="68" t="s">
        <v>1133</v>
      </c>
      <c r="C515" s="61" t="s">
        <v>384</v>
      </c>
      <c r="D515" s="20">
        <v>459.03</v>
      </c>
      <c r="E515" s="20">
        <f>D515*1.4518086448</f>
        <v>666.423722222544</v>
      </c>
      <c r="F515" s="20">
        <v>666.423722222544</v>
      </c>
      <c r="G515" s="20"/>
      <c r="H515" s="20">
        <f>E515</f>
        <v>666.423722222544</v>
      </c>
    </row>
    <row r="516" spans="1:8" ht="12.75">
      <c r="A516" s="88"/>
      <c r="B516" s="19"/>
      <c r="C516" s="19" t="s">
        <v>395</v>
      </c>
      <c r="D516" s="20"/>
      <c r="E516" s="20"/>
      <c r="F516" s="20"/>
      <c r="G516" s="20"/>
      <c r="H516" s="20"/>
    </row>
    <row r="517" spans="1:8" ht="12.75">
      <c r="A517" s="88"/>
      <c r="B517" s="19"/>
      <c r="C517" s="19" t="s">
        <v>669</v>
      </c>
      <c r="D517" s="20"/>
      <c r="E517" s="20"/>
      <c r="F517" s="20"/>
      <c r="G517" s="20"/>
      <c r="H517" s="20"/>
    </row>
    <row r="518" spans="1:8" ht="12.75">
      <c r="A518" s="88"/>
      <c r="B518" s="19"/>
      <c r="C518" s="19" t="s">
        <v>557</v>
      </c>
      <c r="D518" s="20"/>
      <c r="E518" s="20"/>
      <c r="F518" s="20"/>
      <c r="G518" s="20"/>
      <c r="H518" s="20"/>
    </row>
    <row r="519" spans="1:8" ht="12.75">
      <c r="A519" s="88"/>
      <c r="B519" s="19"/>
      <c r="C519" s="19" t="s">
        <v>389</v>
      </c>
      <c r="D519" s="20"/>
      <c r="E519" s="20"/>
      <c r="F519" s="20"/>
      <c r="G519" s="20"/>
      <c r="H519" s="20"/>
    </row>
    <row r="520" spans="1:8" ht="12.75">
      <c r="A520" s="88"/>
      <c r="B520" s="19"/>
      <c r="C520" s="19" t="s">
        <v>390</v>
      </c>
      <c r="D520" s="20"/>
      <c r="E520" s="20"/>
      <c r="F520" s="20"/>
      <c r="G520" s="20"/>
      <c r="H520" s="20"/>
    </row>
    <row r="521" spans="1:8" ht="12.75">
      <c r="A521" s="88" t="s">
        <v>1855</v>
      </c>
      <c r="B521" t="s">
        <v>1134</v>
      </c>
      <c r="C521" s="61" t="s">
        <v>384</v>
      </c>
      <c r="D521" s="20">
        <v>459.03</v>
      </c>
      <c r="E521" s="20">
        <f>D521*1.4518086448</f>
        <v>666.423722222544</v>
      </c>
      <c r="F521" s="20">
        <v>666.423722222544</v>
      </c>
      <c r="G521" s="20"/>
      <c r="H521" s="20">
        <f>E521</f>
        <v>666.423722222544</v>
      </c>
    </row>
    <row r="522" spans="1:8" ht="12.75">
      <c r="A522" s="88"/>
      <c r="B522" s="19"/>
      <c r="C522" s="19" t="s">
        <v>395</v>
      </c>
      <c r="D522" s="20"/>
      <c r="E522" s="20"/>
      <c r="F522" s="20"/>
      <c r="G522" s="20"/>
      <c r="H522" s="20"/>
    </row>
    <row r="523" spans="1:8" ht="12.75">
      <c r="A523" s="88"/>
      <c r="B523" s="19"/>
      <c r="C523" s="19" t="s">
        <v>669</v>
      </c>
      <c r="D523" s="20"/>
      <c r="E523" s="20"/>
      <c r="F523" s="20"/>
      <c r="G523" s="20"/>
      <c r="H523" s="20"/>
    </row>
    <row r="524" spans="1:8" ht="12.75">
      <c r="A524" s="88"/>
      <c r="B524" s="19"/>
      <c r="C524" s="19" t="s">
        <v>557</v>
      </c>
      <c r="D524" s="20"/>
      <c r="E524" s="20"/>
      <c r="F524" s="20"/>
      <c r="G524" s="20"/>
      <c r="H524" s="20"/>
    </row>
    <row r="525" spans="1:8" ht="12.75">
      <c r="A525" s="88"/>
      <c r="B525" s="19"/>
      <c r="C525" s="19" t="s">
        <v>389</v>
      </c>
      <c r="D525" s="20"/>
      <c r="E525" s="20"/>
      <c r="F525" s="20"/>
      <c r="G525" s="20"/>
      <c r="H525" s="20"/>
    </row>
    <row r="526" spans="1:8" ht="12.75">
      <c r="A526" s="88"/>
      <c r="B526" s="19"/>
      <c r="C526" s="19" t="s">
        <v>390</v>
      </c>
      <c r="D526" s="20"/>
      <c r="E526" s="20"/>
      <c r="F526" s="20"/>
      <c r="G526" s="20"/>
      <c r="H526" s="20"/>
    </row>
    <row r="527" spans="1:8" ht="12.75">
      <c r="A527" s="88" t="s">
        <v>1856</v>
      </c>
      <c r="B527" t="s">
        <v>1135</v>
      </c>
      <c r="C527" s="61" t="s">
        <v>384</v>
      </c>
      <c r="D527" s="20">
        <v>459.03</v>
      </c>
      <c r="E527" s="20">
        <f>D527*1.4518086448</f>
        <v>666.423722222544</v>
      </c>
      <c r="F527" s="20">
        <v>666.423722222544</v>
      </c>
      <c r="G527" s="20"/>
      <c r="H527" s="20">
        <f>E527</f>
        <v>666.423722222544</v>
      </c>
    </row>
    <row r="528" spans="1:8" ht="12.75">
      <c r="A528" s="88"/>
      <c r="B528" s="19"/>
      <c r="C528" s="19" t="s">
        <v>395</v>
      </c>
      <c r="D528" s="20"/>
      <c r="E528" s="20"/>
      <c r="F528" s="20"/>
      <c r="G528" s="20"/>
      <c r="H528" s="20"/>
    </row>
    <row r="529" spans="1:8" ht="12.75">
      <c r="A529" s="88"/>
      <c r="B529" s="19"/>
      <c r="C529" s="19" t="s">
        <v>669</v>
      </c>
      <c r="D529" s="20"/>
      <c r="E529" s="20"/>
      <c r="F529" s="20"/>
      <c r="G529" s="20"/>
      <c r="H529" s="20"/>
    </row>
    <row r="530" spans="1:8" ht="12.75">
      <c r="A530" s="88"/>
      <c r="B530" s="19"/>
      <c r="C530" s="19" t="s">
        <v>557</v>
      </c>
      <c r="D530" s="20"/>
      <c r="E530" s="20"/>
      <c r="F530" s="20"/>
      <c r="G530" s="20"/>
      <c r="H530" s="20"/>
    </row>
    <row r="531" spans="1:8" ht="12.75">
      <c r="A531" s="88"/>
      <c r="B531" s="19"/>
      <c r="C531" s="19" t="s">
        <v>389</v>
      </c>
      <c r="D531" s="20"/>
      <c r="E531" s="20"/>
      <c r="F531" s="39"/>
      <c r="G531" s="20"/>
      <c r="H531" s="20"/>
    </row>
    <row r="532" spans="1:8" ht="12.75">
      <c r="A532" s="89"/>
      <c r="B532" s="21"/>
      <c r="C532" s="21" t="s">
        <v>390</v>
      </c>
      <c r="D532" s="22"/>
      <c r="E532" s="22"/>
      <c r="F532" s="48"/>
      <c r="G532" s="22"/>
      <c r="H532" s="22"/>
    </row>
    <row r="533" spans="1:8" ht="12.75">
      <c r="A533" s="9"/>
      <c r="B533" s="9"/>
      <c r="C533" s="9"/>
      <c r="D533" s="6"/>
      <c r="E533" s="6"/>
      <c r="F533" s="7"/>
      <c r="G533" s="6"/>
      <c r="H533" s="6"/>
    </row>
    <row r="534" spans="1:8" ht="12.75">
      <c r="A534" s="9"/>
      <c r="B534" s="9"/>
      <c r="C534" s="9"/>
      <c r="D534" s="6"/>
      <c r="E534" s="6"/>
      <c r="F534" s="7"/>
      <c r="G534" s="6"/>
      <c r="H534" s="6"/>
    </row>
    <row r="535" spans="1:8" ht="12.75">
      <c r="A535" s="9"/>
      <c r="B535" s="9"/>
      <c r="C535" s="9"/>
      <c r="D535" s="6"/>
      <c r="E535" s="6"/>
      <c r="F535" s="7"/>
      <c r="G535" s="6"/>
      <c r="H535" s="6"/>
    </row>
    <row r="536" spans="1:8" ht="12.75">
      <c r="A536" s="9"/>
      <c r="B536" s="9"/>
      <c r="C536" s="9"/>
      <c r="D536" s="6"/>
      <c r="E536" s="6"/>
      <c r="F536" s="7"/>
      <c r="G536" s="6"/>
      <c r="H536" s="6"/>
    </row>
    <row r="537" spans="1:8" ht="12.75">
      <c r="A537" s="5" t="s">
        <v>537</v>
      </c>
      <c r="B537" s="5"/>
      <c r="C537" s="5"/>
      <c r="D537" s="6"/>
      <c r="E537" s="8" t="s">
        <v>423</v>
      </c>
      <c r="F537" s="6"/>
      <c r="H537" s="8"/>
    </row>
    <row r="538" spans="1:8" ht="12.75">
      <c r="A538" s="5" t="s">
        <v>538</v>
      </c>
      <c r="B538" s="5"/>
      <c r="C538" s="5"/>
      <c r="D538" s="6"/>
      <c r="E538" s="8" t="s">
        <v>539</v>
      </c>
      <c r="F538" s="6"/>
      <c r="H538" s="8"/>
    </row>
    <row r="539" spans="1:8" ht="12.75">
      <c r="A539" s="5" t="s">
        <v>540</v>
      </c>
      <c r="B539" s="5"/>
      <c r="C539" s="5"/>
      <c r="D539" s="6"/>
      <c r="E539" s="7"/>
      <c r="F539" s="7"/>
      <c r="G539" s="6"/>
      <c r="H539" s="6"/>
    </row>
    <row r="540" spans="1:8" ht="20.25">
      <c r="A540" s="95" t="s">
        <v>415</v>
      </c>
      <c r="B540" s="95"/>
      <c r="C540" s="95"/>
      <c r="D540" s="95"/>
      <c r="E540" s="95"/>
      <c r="F540" s="95"/>
      <c r="G540" s="95"/>
      <c r="H540" s="95"/>
    </row>
    <row r="541" spans="1:8" ht="12.75">
      <c r="A541" s="9"/>
      <c r="B541" s="9"/>
      <c r="C541" s="9"/>
      <c r="D541" s="6"/>
      <c r="E541" s="7"/>
      <c r="F541" s="7"/>
      <c r="G541" s="6"/>
      <c r="H541" s="6"/>
    </row>
    <row r="542" spans="1:8" ht="12.75">
      <c r="A542" s="5"/>
      <c r="B542" s="9"/>
      <c r="C542" s="9"/>
      <c r="D542" s="6"/>
      <c r="E542" s="7"/>
      <c r="F542" s="7"/>
      <c r="G542" s="6"/>
      <c r="H542" s="6"/>
    </row>
    <row r="543" spans="1:8" ht="12.75">
      <c r="A543" s="5" t="s">
        <v>541</v>
      </c>
      <c r="B543" s="5"/>
      <c r="C543" s="5"/>
      <c r="D543" s="5"/>
      <c r="E543" s="5"/>
      <c r="F543" s="5"/>
      <c r="G543" s="5"/>
      <c r="H543" s="6"/>
    </row>
    <row r="544" spans="1:8" ht="12.75">
      <c r="A544" s="9"/>
      <c r="B544" s="9"/>
      <c r="C544" s="9"/>
      <c r="D544" s="6"/>
      <c r="E544" s="7"/>
      <c r="F544" s="7"/>
      <c r="G544" s="6"/>
      <c r="H544" s="6"/>
    </row>
    <row r="545" spans="1:8" ht="12.75">
      <c r="A545" s="9"/>
      <c r="B545" s="9"/>
      <c r="C545" s="9"/>
      <c r="D545" s="6"/>
      <c r="E545" s="7"/>
      <c r="F545" s="7"/>
      <c r="G545" s="6"/>
      <c r="H545" s="6"/>
    </row>
    <row r="546" spans="1:8" ht="12.75">
      <c r="A546" s="10"/>
      <c r="B546" s="10"/>
      <c r="C546" s="10"/>
      <c r="D546" s="10" t="s">
        <v>543</v>
      </c>
      <c r="E546" s="10" t="s">
        <v>542</v>
      </c>
      <c r="F546" s="10" t="s">
        <v>544</v>
      </c>
      <c r="G546" s="10" t="s">
        <v>1187</v>
      </c>
      <c r="H546" s="10" t="s">
        <v>544</v>
      </c>
    </row>
    <row r="547" spans="1:8" ht="12.75">
      <c r="A547" s="11" t="s">
        <v>547</v>
      </c>
      <c r="B547" s="11" t="s">
        <v>548</v>
      </c>
      <c r="C547" s="11" t="s">
        <v>549</v>
      </c>
      <c r="D547" s="11" t="s">
        <v>550</v>
      </c>
      <c r="E547" s="11" t="s">
        <v>551</v>
      </c>
      <c r="F547" s="11" t="s">
        <v>424</v>
      </c>
      <c r="G547" s="11" t="s">
        <v>1188</v>
      </c>
      <c r="H547" s="11" t="s">
        <v>424</v>
      </c>
    </row>
    <row r="548" spans="1:8" ht="12.75">
      <c r="A548" s="12"/>
      <c r="B548" s="12"/>
      <c r="C548" s="12"/>
      <c r="D548" s="12" t="s">
        <v>553</v>
      </c>
      <c r="E548" s="12">
        <v>2007</v>
      </c>
      <c r="F548" s="12">
        <v>2006</v>
      </c>
      <c r="G548" s="12">
        <v>2007</v>
      </c>
      <c r="H548" s="12">
        <v>2007</v>
      </c>
    </row>
    <row r="549" spans="1:8" ht="12.75">
      <c r="A549" s="87" t="s">
        <v>1857</v>
      </c>
      <c r="B549" t="s">
        <v>1135</v>
      </c>
      <c r="C549" s="60" t="s">
        <v>384</v>
      </c>
      <c r="D549" s="18">
        <v>459.03</v>
      </c>
      <c r="E549" s="18">
        <f>D549*1.4518086448</f>
        <v>666.423722222544</v>
      </c>
      <c r="F549" s="20">
        <v>666.423722222544</v>
      </c>
      <c r="G549" s="18"/>
      <c r="H549" s="20">
        <f>E549</f>
        <v>666.423722222544</v>
      </c>
    </row>
    <row r="550" spans="1:8" ht="12.75">
      <c r="A550" s="88"/>
      <c r="B550" s="19"/>
      <c r="C550" s="19" t="s">
        <v>396</v>
      </c>
      <c r="D550" s="20"/>
      <c r="E550" s="20"/>
      <c r="F550" s="20"/>
      <c r="G550" s="20"/>
      <c r="H550" s="20"/>
    </row>
    <row r="551" spans="1:8" ht="12.75">
      <c r="A551" s="88"/>
      <c r="B551" s="19"/>
      <c r="C551" s="19" t="s">
        <v>669</v>
      </c>
      <c r="D551" s="20"/>
      <c r="E551" s="20"/>
      <c r="F551" s="20"/>
      <c r="G551" s="20"/>
      <c r="H551" s="20"/>
    </row>
    <row r="552" spans="1:8" ht="12.75">
      <c r="A552" s="88"/>
      <c r="B552" s="19"/>
      <c r="C552" s="19" t="s">
        <v>557</v>
      </c>
      <c r="D552" s="20"/>
      <c r="E552" s="20"/>
      <c r="F552" s="20"/>
      <c r="G552" s="20"/>
      <c r="H552" s="20"/>
    </row>
    <row r="553" spans="1:8" ht="12.75">
      <c r="A553" s="88"/>
      <c r="B553" s="19"/>
      <c r="C553" s="19" t="s">
        <v>389</v>
      </c>
      <c r="D553" s="20"/>
      <c r="E553" s="20"/>
      <c r="F553" s="20"/>
      <c r="G553" s="20"/>
      <c r="H553" s="20"/>
    </row>
    <row r="554" spans="1:8" ht="12.75">
      <c r="A554" s="88"/>
      <c r="B554" s="19"/>
      <c r="C554" s="19" t="s">
        <v>390</v>
      </c>
      <c r="D554" s="20"/>
      <c r="E554" s="20"/>
      <c r="F554" s="20"/>
      <c r="G554" s="20"/>
      <c r="H554" s="20"/>
    </row>
    <row r="555" spans="1:8" ht="12.75">
      <c r="A555" s="88" t="s">
        <v>1858</v>
      </c>
      <c r="B555" t="s">
        <v>1136</v>
      </c>
      <c r="C555" s="61" t="s">
        <v>384</v>
      </c>
      <c r="D555" s="20">
        <v>459.03</v>
      </c>
      <c r="E555" s="20">
        <f>D555*1.4518086448</f>
        <v>666.423722222544</v>
      </c>
      <c r="F555" s="20">
        <v>666.423722222544</v>
      </c>
      <c r="G555" s="20"/>
      <c r="H555" s="20">
        <f>E555</f>
        <v>666.423722222544</v>
      </c>
    </row>
    <row r="556" spans="1:8" ht="12.75">
      <c r="A556" s="88"/>
      <c r="B556" s="19"/>
      <c r="C556" s="19" t="s">
        <v>396</v>
      </c>
      <c r="D556" s="20"/>
      <c r="E556" s="20"/>
      <c r="F556" s="20"/>
      <c r="G556" s="20"/>
      <c r="H556" s="20"/>
    </row>
    <row r="557" spans="1:8" ht="12.75">
      <c r="A557" s="88"/>
      <c r="B557" s="19"/>
      <c r="C557" s="19" t="s">
        <v>669</v>
      </c>
      <c r="D557" s="20"/>
      <c r="E557" s="20"/>
      <c r="F557" s="20"/>
      <c r="G557" s="20"/>
      <c r="H557" s="20"/>
    </row>
    <row r="558" spans="1:8" ht="12.75">
      <c r="A558" s="88"/>
      <c r="B558" s="19"/>
      <c r="C558" s="19" t="s">
        <v>557</v>
      </c>
      <c r="D558" s="20"/>
      <c r="E558" s="20"/>
      <c r="F558" s="20"/>
      <c r="G558" s="20"/>
      <c r="H558" s="20"/>
    </row>
    <row r="559" spans="1:8" ht="12.75">
      <c r="A559" s="88"/>
      <c r="B559" s="19"/>
      <c r="C559" s="19" t="s">
        <v>389</v>
      </c>
      <c r="D559" s="20"/>
      <c r="E559" s="20"/>
      <c r="F559" s="20"/>
      <c r="G559" s="20"/>
      <c r="H559" s="20"/>
    </row>
    <row r="560" spans="1:8" ht="12.75">
      <c r="A560" s="88"/>
      <c r="B560" s="19"/>
      <c r="C560" s="19" t="s">
        <v>390</v>
      </c>
      <c r="D560" s="20"/>
      <c r="E560" s="20"/>
      <c r="F560" s="20"/>
      <c r="G560" s="20"/>
      <c r="H560" s="20"/>
    </row>
    <row r="561" spans="1:8" ht="12.75">
      <c r="A561" s="88" t="s">
        <v>1859</v>
      </c>
      <c r="B561" t="s">
        <v>1137</v>
      </c>
      <c r="C561" s="61" t="s">
        <v>384</v>
      </c>
      <c r="D561" s="20">
        <v>459.03</v>
      </c>
      <c r="E561" s="20">
        <f>D561*1.4518086448</f>
        <v>666.423722222544</v>
      </c>
      <c r="F561" s="20">
        <v>666.423722222544</v>
      </c>
      <c r="G561" s="20"/>
      <c r="H561" s="20">
        <f>E561</f>
        <v>666.423722222544</v>
      </c>
    </row>
    <row r="562" spans="1:8" ht="12.75">
      <c r="A562" s="88"/>
      <c r="B562" s="19"/>
      <c r="C562" s="19" t="s">
        <v>396</v>
      </c>
      <c r="D562" s="20"/>
      <c r="E562" s="20"/>
      <c r="F562" s="20"/>
      <c r="G562" s="20"/>
      <c r="H562" s="20"/>
    </row>
    <row r="563" spans="1:8" ht="12.75">
      <c r="A563" s="88"/>
      <c r="B563" s="19"/>
      <c r="C563" s="19" t="s">
        <v>669</v>
      </c>
      <c r="D563" s="20"/>
      <c r="E563" s="20"/>
      <c r="F563" s="20"/>
      <c r="G563" s="20"/>
      <c r="H563" s="20"/>
    </row>
    <row r="564" spans="1:8" ht="12.75">
      <c r="A564" s="88"/>
      <c r="B564" s="19"/>
      <c r="C564" s="19" t="s">
        <v>557</v>
      </c>
      <c r="D564" s="20"/>
      <c r="E564" s="20"/>
      <c r="F564" s="20"/>
      <c r="G564" s="20"/>
      <c r="H564" s="20"/>
    </row>
    <row r="565" spans="1:8" ht="12.75">
      <c r="A565" s="88"/>
      <c r="B565" s="19"/>
      <c r="C565" s="19" t="s">
        <v>389</v>
      </c>
      <c r="D565" s="20"/>
      <c r="E565" s="20"/>
      <c r="F565" s="20"/>
      <c r="G565" s="20"/>
      <c r="H565" s="20"/>
    </row>
    <row r="566" spans="1:8" ht="12.75">
      <c r="A566" s="88"/>
      <c r="B566" s="19"/>
      <c r="C566" s="19" t="s">
        <v>390</v>
      </c>
      <c r="D566" s="20"/>
      <c r="E566" s="20"/>
      <c r="F566" s="20"/>
      <c r="G566" s="20"/>
      <c r="H566" s="20"/>
    </row>
    <row r="567" spans="1:8" ht="12.75">
      <c r="A567" s="88" t="s">
        <v>1860</v>
      </c>
      <c r="B567" s="68" t="s">
        <v>1138</v>
      </c>
      <c r="C567" s="61" t="s">
        <v>384</v>
      </c>
      <c r="D567" s="20">
        <v>459.03</v>
      </c>
      <c r="E567" s="20">
        <f>D567*1.4518086448</f>
        <v>666.423722222544</v>
      </c>
      <c r="F567" s="20">
        <v>666.423722222544</v>
      </c>
      <c r="G567" s="20"/>
      <c r="H567" s="20">
        <f>E567</f>
        <v>666.423722222544</v>
      </c>
    </row>
    <row r="568" spans="1:8" ht="12.75">
      <c r="A568" s="88"/>
      <c r="B568" s="19"/>
      <c r="C568" s="19" t="s">
        <v>396</v>
      </c>
      <c r="D568" s="20"/>
      <c r="E568" s="20"/>
      <c r="F568" s="20"/>
      <c r="G568" s="20"/>
      <c r="H568" s="20"/>
    </row>
    <row r="569" spans="1:8" ht="12.75">
      <c r="A569" s="88"/>
      <c r="B569" s="19"/>
      <c r="C569" s="19" t="s">
        <v>669</v>
      </c>
      <c r="D569" s="20"/>
      <c r="E569" s="20"/>
      <c r="F569" s="20"/>
      <c r="G569" s="20"/>
      <c r="H569" s="20"/>
    </row>
    <row r="570" spans="1:8" ht="12.75">
      <c r="A570" s="88"/>
      <c r="B570" s="19"/>
      <c r="C570" s="19" t="s">
        <v>557</v>
      </c>
      <c r="D570" s="20"/>
      <c r="E570" s="20"/>
      <c r="F570" s="20"/>
      <c r="G570" s="20"/>
      <c r="H570" s="20"/>
    </row>
    <row r="571" spans="1:8" ht="12.75">
      <c r="A571" s="88"/>
      <c r="B571" s="19"/>
      <c r="C571" s="19" t="s">
        <v>389</v>
      </c>
      <c r="D571" s="20"/>
      <c r="E571" s="20"/>
      <c r="F571" s="20"/>
      <c r="G571" s="20"/>
      <c r="H571" s="20"/>
    </row>
    <row r="572" spans="1:8" ht="12.75">
      <c r="A572" s="88"/>
      <c r="B572" s="19"/>
      <c r="C572" s="19" t="s">
        <v>390</v>
      </c>
      <c r="D572" s="20"/>
      <c r="E572" s="20"/>
      <c r="F572" s="20"/>
      <c r="G572" s="20"/>
      <c r="H572" s="20"/>
    </row>
    <row r="573" spans="1:8" ht="12.75">
      <c r="A573" s="88" t="s">
        <v>1861</v>
      </c>
      <c r="B573" s="68" t="s">
        <v>1139</v>
      </c>
      <c r="C573" s="61" t="s">
        <v>384</v>
      </c>
      <c r="D573" s="20">
        <v>459.03</v>
      </c>
      <c r="E573" s="20">
        <f>D573*1.4518086448</f>
        <v>666.423722222544</v>
      </c>
      <c r="F573" s="20">
        <v>666.423722222544</v>
      </c>
      <c r="G573" s="20"/>
      <c r="H573" s="20">
        <f>E573</f>
        <v>666.423722222544</v>
      </c>
    </row>
    <row r="574" spans="1:8" ht="12.75">
      <c r="A574" s="88"/>
      <c r="B574" s="19"/>
      <c r="C574" s="19" t="s">
        <v>396</v>
      </c>
      <c r="D574" s="20"/>
      <c r="E574" s="20"/>
      <c r="F574" s="20"/>
      <c r="G574" s="20"/>
      <c r="H574" s="20"/>
    </row>
    <row r="575" spans="1:8" ht="12.75">
      <c r="A575" s="88"/>
      <c r="B575" s="19"/>
      <c r="C575" s="19" t="s">
        <v>669</v>
      </c>
      <c r="D575" s="20"/>
      <c r="E575" s="20"/>
      <c r="F575" s="20"/>
      <c r="G575" s="20"/>
      <c r="H575" s="20"/>
    </row>
    <row r="576" spans="1:8" ht="12.75">
      <c r="A576" s="88"/>
      <c r="B576" s="19"/>
      <c r="C576" s="19" t="s">
        <v>557</v>
      </c>
      <c r="D576" s="20"/>
      <c r="E576" s="20"/>
      <c r="F576" s="20"/>
      <c r="G576" s="20"/>
      <c r="H576" s="20"/>
    </row>
    <row r="577" spans="1:8" ht="12.75">
      <c r="A577" s="88"/>
      <c r="B577" s="19"/>
      <c r="C577" s="19" t="s">
        <v>389</v>
      </c>
      <c r="D577" s="20"/>
      <c r="E577" s="20"/>
      <c r="F577" s="20"/>
      <c r="G577" s="20"/>
      <c r="H577" s="20"/>
    </row>
    <row r="578" spans="1:8" ht="12.75">
      <c r="A578" s="88"/>
      <c r="B578" s="19"/>
      <c r="C578" s="19" t="s">
        <v>390</v>
      </c>
      <c r="D578" s="20"/>
      <c r="E578" s="20"/>
      <c r="F578" s="20"/>
      <c r="G578" s="20"/>
      <c r="H578" s="20"/>
    </row>
    <row r="579" spans="1:8" ht="12.75">
      <c r="A579" s="88" t="s">
        <v>1862</v>
      </c>
      <c r="B579" s="68" t="s">
        <v>1140</v>
      </c>
      <c r="C579" s="61" t="s">
        <v>384</v>
      </c>
      <c r="D579" s="20">
        <v>459.03</v>
      </c>
      <c r="E579" s="20">
        <f>D579*1.4518086448</f>
        <v>666.423722222544</v>
      </c>
      <c r="F579" s="20">
        <v>666.423722222544</v>
      </c>
      <c r="G579" s="20"/>
      <c r="H579" s="20">
        <f>E579</f>
        <v>666.423722222544</v>
      </c>
    </row>
    <row r="580" spans="1:8" ht="12.75">
      <c r="A580" s="88"/>
      <c r="B580" s="19"/>
      <c r="C580" s="19" t="s">
        <v>396</v>
      </c>
      <c r="D580" s="20"/>
      <c r="E580" s="20"/>
      <c r="F580" s="20"/>
      <c r="G580" s="20"/>
      <c r="H580" s="20"/>
    </row>
    <row r="581" spans="1:8" ht="12.75">
      <c r="A581" s="88"/>
      <c r="B581" s="19"/>
      <c r="C581" s="19" t="s">
        <v>669</v>
      </c>
      <c r="D581" s="20"/>
      <c r="E581" s="20"/>
      <c r="F581" s="20"/>
      <c r="G581" s="20"/>
      <c r="H581" s="20"/>
    </row>
    <row r="582" spans="1:8" ht="12.75">
      <c r="A582" s="88"/>
      <c r="B582" s="19"/>
      <c r="C582" s="19" t="s">
        <v>557</v>
      </c>
      <c r="D582" s="20"/>
      <c r="E582" s="20"/>
      <c r="F582" s="20"/>
      <c r="G582" s="20"/>
      <c r="H582" s="20"/>
    </row>
    <row r="583" spans="1:8" ht="12.75">
      <c r="A583" s="88"/>
      <c r="B583" s="19"/>
      <c r="C583" s="19" t="s">
        <v>389</v>
      </c>
      <c r="D583" s="20"/>
      <c r="E583" s="20"/>
      <c r="F583" s="20"/>
      <c r="G583" s="20"/>
      <c r="H583" s="20"/>
    </row>
    <row r="584" spans="1:8" ht="12.75">
      <c r="A584" s="88"/>
      <c r="B584" s="19"/>
      <c r="C584" s="19" t="s">
        <v>390</v>
      </c>
      <c r="D584" s="20"/>
      <c r="E584" s="20"/>
      <c r="F584" s="20"/>
      <c r="G584" s="20"/>
      <c r="H584" s="20"/>
    </row>
    <row r="585" spans="1:8" ht="12.75">
      <c r="A585" s="88" t="s">
        <v>1863</v>
      </c>
      <c r="B585" s="68" t="s">
        <v>1141</v>
      </c>
      <c r="C585" s="61" t="s">
        <v>384</v>
      </c>
      <c r="D585" s="20">
        <v>459.03</v>
      </c>
      <c r="E585" s="20">
        <f>D585*1.4518086448</f>
        <v>666.423722222544</v>
      </c>
      <c r="F585" s="20">
        <v>666.423722222544</v>
      </c>
      <c r="G585" s="20"/>
      <c r="H585" s="20">
        <f>E585</f>
        <v>666.423722222544</v>
      </c>
    </row>
    <row r="586" spans="1:8" ht="12.75">
      <c r="A586" s="88"/>
      <c r="B586" s="19"/>
      <c r="C586" s="19" t="s">
        <v>396</v>
      </c>
      <c r="D586" s="20"/>
      <c r="E586" s="20"/>
      <c r="F586" s="20"/>
      <c r="G586" s="20"/>
      <c r="H586" s="20"/>
    </row>
    <row r="587" spans="1:8" ht="12.75">
      <c r="A587" s="88"/>
      <c r="B587" s="19"/>
      <c r="C587" s="19" t="s">
        <v>669</v>
      </c>
      <c r="D587" s="20"/>
      <c r="E587" s="20"/>
      <c r="F587" s="20"/>
      <c r="G587" s="20"/>
      <c r="H587" s="20"/>
    </row>
    <row r="588" spans="1:8" ht="12.75">
      <c r="A588" s="88"/>
      <c r="B588" s="19"/>
      <c r="C588" s="19" t="s">
        <v>557</v>
      </c>
      <c r="D588" s="20"/>
      <c r="E588" s="20"/>
      <c r="F588" s="20"/>
      <c r="G588" s="20"/>
      <c r="H588" s="20"/>
    </row>
    <row r="589" spans="1:8" ht="12.75">
      <c r="A589" s="88"/>
      <c r="B589" s="19"/>
      <c r="C589" s="19" t="s">
        <v>389</v>
      </c>
      <c r="D589" s="20"/>
      <c r="E589" s="20"/>
      <c r="F589" s="20"/>
      <c r="G589" s="20"/>
      <c r="H589" s="20"/>
    </row>
    <row r="590" spans="1:8" ht="12.75">
      <c r="A590" s="88"/>
      <c r="B590" s="19"/>
      <c r="C590" s="19" t="s">
        <v>390</v>
      </c>
      <c r="D590" s="20"/>
      <c r="E590" s="20"/>
      <c r="F590" s="20"/>
      <c r="G590" s="20"/>
      <c r="H590" s="20"/>
    </row>
    <row r="591" spans="1:8" ht="12.75">
      <c r="A591" s="88" t="s">
        <v>1864</v>
      </c>
      <c r="B591" s="68" t="s">
        <v>1142</v>
      </c>
      <c r="C591" s="61" t="s">
        <v>397</v>
      </c>
      <c r="D591" s="20">
        <v>390.15</v>
      </c>
      <c r="E591" s="20">
        <f>D591*1.4518086448</f>
        <v>566.42314276872</v>
      </c>
      <c r="F591" s="20">
        <v>566.42314276872</v>
      </c>
      <c r="G591" s="20"/>
      <c r="H591" s="20">
        <f>E591</f>
        <v>566.42314276872</v>
      </c>
    </row>
    <row r="592" spans="1:8" ht="12.75">
      <c r="A592" s="88"/>
      <c r="B592" s="19"/>
      <c r="C592" s="19" t="s">
        <v>398</v>
      </c>
      <c r="D592" s="20"/>
      <c r="E592" s="20"/>
      <c r="F592" s="20"/>
      <c r="G592" s="20"/>
      <c r="H592" s="20"/>
    </row>
    <row r="593" spans="1:8" ht="12.75">
      <c r="A593" s="88"/>
      <c r="B593" s="19"/>
      <c r="C593" s="19" t="s">
        <v>399</v>
      </c>
      <c r="D593" s="20"/>
      <c r="E593" s="20"/>
      <c r="F593" s="20"/>
      <c r="G593" s="20"/>
      <c r="H593" s="20"/>
    </row>
    <row r="594" spans="1:8" ht="12.75">
      <c r="A594" s="88"/>
      <c r="B594" s="19"/>
      <c r="C594" s="19" t="s">
        <v>557</v>
      </c>
      <c r="D594" s="20"/>
      <c r="E594" s="20"/>
      <c r="F594" s="20"/>
      <c r="G594" s="20"/>
      <c r="H594" s="20"/>
    </row>
    <row r="595" spans="1:8" ht="12.75">
      <c r="A595" s="88"/>
      <c r="B595" s="19"/>
      <c r="C595" s="19" t="s">
        <v>509</v>
      </c>
      <c r="D595" s="20"/>
      <c r="E595" s="20"/>
      <c r="F595" s="20"/>
      <c r="G595" s="20"/>
      <c r="H595" s="20"/>
    </row>
    <row r="596" spans="1:8" ht="12.75">
      <c r="A596" s="88"/>
      <c r="B596" s="19"/>
      <c r="C596" s="19" t="s">
        <v>559</v>
      </c>
      <c r="D596" s="20"/>
      <c r="E596" s="20"/>
      <c r="F596" s="20"/>
      <c r="G596" s="20"/>
      <c r="H596" s="20"/>
    </row>
    <row r="597" spans="1:8" ht="12.75">
      <c r="A597" s="88"/>
      <c r="B597" s="19"/>
      <c r="C597" s="19"/>
      <c r="D597" s="20"/>
      <c r="E597" s="20"/>
      <c r="F597" s="20"/>
      <c r="G597" s="20"/>
      <c r="H597" s="20"/>
    </row>
    <row r="598" spans="1:8" ht="12.75">
      <c r="A598" s="88" t="s">
        <v>1865</v>
      </c>
      <c r="B598" s="68" t="s">
        <v>1143</v>
      </c>
      <c r="C598" s="61" t="s">
        <v>397</v>
      </c>
      <c r="D598" s="20">
        <v>390.15</v>
      </c>
      <c r="E598" s="20">
        <f>D598*1.4518086448</f>
        <v>566.42314276872</v>
      </c>
      <c r="F598" s="20">
        <v>566.42314276872</v>
      </c>
      <c r="G598" s="20"/>
      <c r="H598" s="20">
        <f>E598</f>
        <v>566.42314276872</v>
      </c>
    </row>
    <row r="599" spans="1:8" ht="12.75">
      <c r="A599" s="88"/>
      <c r="B599" s="19"/>
      <c r="C599" s="19" t="s">
        <v>398</v>
      </c>
      <c r="D599" s="20"/>
      <c r="E599" s="20"/>
      <c r="F599" s="20"/>
      <c r="G599" s="20"/>
      <c r="H599" s="20"/>
    </row>
    <row r="600" spans="1:8" ht="12.75">
      <c r="A600" s="88"/>
      <c r="B600" s="19"/>
      <c r="C600" s="19" t="s">
        <v>400</v>
      </c>
      <c r="D600" s="20"/>
      <c r="E600" s="20"/>
      <c r="F600" s="20"/>
      <c r="G600" s="20"/>
      <c r="H600" s="20"/>
    </row>
    <row r="601" spans="1:8" ht="12.75">
      <c r="A601" s="88"/>
      <c r="B601" s="19"/>
      <c r="C601" s="19" t="s">
        <v>557</v>
      </c>
      <c r="D601" s="20"/>
      <c r="E601" s="20"/>
      <c r="F601" s="20"/>
      <c r="G601" s="20"/>
      <c r="H601" s="20"/>
    </row>
    <row r="602" spans="1:8" ht="12.75">
      <c r="A602" s="88"/>
      <c r="B602" s="19"/>
      <c r="C602" s="19" t="s">
        <v>509</v>
      </c>
      <c r="D602" s="20"/>
      <c r="E602" s="20"/>
      <c r="F602" s="39"/>
      <c r="G602" s="20"/>
      <c r="H602" s="20"/>
    </row>
    <row r="603" spans="1:8" ht="12.75">
      <c r="A603" s="21"/>
      <c r="B603" s="21"/>
      <c r="C603" s="21" t="s">
        <v>559</v>
      </c>
      <c r="D603" s="22"/>
      <c r="E603" s="22"/>
      <c r="F603" s="48"/>
      <c r="G603" s="22"/>
      <c r="H603" s="22"/>
    </row>
    <row r="604" spans="1:8" ht="12.75">
      <c r="A604" s="9"/>
      <c r="B604" s="9"/>
      <c r="C604" s="9"/>
      <c r="D604" s="6"/>
      <c r="E604" s="6"/>
      <c r="F604" s="7"/>
      <c r="G604" s="6"/>
      <c r="H604" s="6"/>
    </row>
    <row r="605" spans="1:8" ht="12.75">
      <c r="A605" s="9"/>
      <c r="B605" s="9"/>
      <c r="C605" s="9"/>
      <c r="D605" s="6"/>
      <c r="E605" s="6"/>
      <c r="F605" s="7"/>
      <c r="G605" s="6"/>
      <c r="H605" s="6"/>
    </row>
    <row r="606" spans="1:8" ht="12.75">
      <c r="A606" s="9"/>
      <c r="B606" s="9"/>
      <c r="C606" s="9"/>
      <c r="D606" s="6"/>
      <c r="E606" s="6"/>
      <c r="F606" s="7"/>
      <c r="G606" s="6"/>
      <c r="H606" s="6"/>
    </row>
    <row r="607" spans="1:8" ht="12.75">
      <c r="A607" s="9"/>
      <c r="B607" s="9"/>
      <c r="C607" s="9"/>
      <c r="D607" s="6"/>
      <c r="E607" s="6"/>
      <c r="F607" s="7"/>
      <c r="G607" s="6"/>
      <c r="H607" s="6"/>
    </row>
    <row r="608" spans="1:8" ht="12.75">
      <c r="A608" s="5" t="s">
        <v>537</v>
      </c>
      <c r="B608" s="5"/>
      <c r="C608" s="5"/>
      <c r="D608" s="6"/>
      <c r="E608" s="8" t="s">
        <v>423</v>
      </c>
      <c r="F608" s="6"/>
      <c r="H608" s="8"/>
    </row>
    <row r="609" spans="1:8" ht="12.75">
      <c r="A609" s="5" t="s">
        <v>538</v>
      </c>
      <c r="B609" s="5"/>
      <c r="C609" s="5"/>
      <c r="D609" s="6"/>
      <c r="E609" s="8" t="s">
        <v>539</v>
      </c>
      <c r="F609" s="6"/>
      <c r="H609" s="8"/>
    </row>
    <row r="610" spans="1:8" ht="12.75">
      <c r="A610" s="5" t="s">
        <v>540</v>
      </c>
      <c r="B610" s="5"/>
      <c r="C610" s="5"/>
      <c r="D610" s="6"/>
      <c r="E610" s="7"/>
      <c r="F610" s="7"/>
      <c r="G610" s="6"/>
      <c r="H610" s="6"/>
    </row>
    <row r="611" spans="1:8" ht="20.25">
      <c r="A611" s="95" t="s">
        <v>415</v>
      </c>
      <c r="B611" s="95"/>
      <c r="C611" s="95"/>
      <c r="D611" s="95"/>
      <c r="E611" s="95"/>
      <c r="F611" s="95"/>
      <c r="G611" s="95"/>
      <c r="H611" s="95"/>
    </row>
    <row r="612" spans="1:8" ht="12.75">
      <c r="A612" s="9"/>
      <c r="B612" s="9"/>
      <c r="C612" s="9"/>
      <c r="D612" s="6"/>
      <c r="E612" s="7"/>
      <c r="F612" s="7"/>
      <c r="G612" s="6"/>
      <c r="H612" s="6"/>
    </row>
    <row r="613" spans="1:8" ht="12.75">
      <c r="A613" s="5"/>
      <c r="B613" s="9"/>
      <c r="C613" s="9"/>
      <c r="D613" s="6"/>
      <c r="E613" s="7"/>
      <c r="F613" s="7"/>
      <c r="G613" s="6"/>
      <c r="H613" s="6"/>
    </row>
    <row r="614" spans="1:8" ht="12.75">
      <c r="A614" s="5" t="s">
        <v>541</v>
      </c>
      <c r="B614" s="5"/>
      <c r="C614" s="5"/>
      <c r="D614" s="5"/>
      <c r="E614" s="5"/>
      <c r="F614" s="5"/>
      <c r="G614" s="5"/>
      <c r="H614" s="6"/>
    </row>
    <row r="615" spans="1:8" ht="12.75">
      <c r="A615" s="9"/>
      <c r="B615" s="9"/>
      <c r="C615" s="9"/>
      <c r="D615" s="6"/>
      <c r="E615" s="7"/>
      <c r="F615" s="7"/>
      <c r="G615" s="6"/>
      <c r="H615" s="6"/>
    </row>
    <row r="616" spans="1:8" ht="12.75">
      <c r="A616" s="9"/>
      <c r="B616" s="9"/>
      <c r="C616" s="9"/>
      <c r="D616" s="6"/>
      <c r="E616" s="7"/>
      <c r="F616" s="7"/>
      <c r="G616" s="6"/>
      <c r="H616" s="6"/>
    </row>
    <row r="617" spans="1:8" ht="12.75">
      <c r="A617" s="10"/>
      <c r="B617" s="10"/>
      <c r="C617" s="10"/>
      <c r="D617" s="10" t="s">
        <v>543</v>
      </c>
      <c r="E617" s="10" t="s">
        <v>542</v>
      </c>
      <c r="F617" s="10" t="s">
        <v>544</v>
      </c>
      <c r="G617" s="10" t="s">
        <v>1187</v>
      </c>
      <c r="H617" s="10" t="s">
        <v>544</v>
      </c>
    </row>
    <row r="618" spans="1:8" ht="12.75">
      <c r="A618" s="11" t="s">
        <v>547</v>
      </c>
      <c r="B618" s="11" t="s">
        <v>548</v>
      </c>
      <c r="C618" s="11" t="s">
        <v>549</v>
      </c>
      <c r="D618" s="11" t="s">
        <v>550</v>
      </c>
      <c r="E618" s="11" t="s">
        <v>551</v>
      </c>
      <c r="F618" s="11" t="s">
        <v>424</v>
      </c>
      <c r="G618" s="11" t="s">
        <v>1188</v>
      </c>
      <c r="H618" s="11" t="s">
        <v>424</v>
      </c>
    </row>
    <row r="619" spans="1:8" ht="12.75">
      <c r="A619" s="12"/>
      <c r="B619" s="12"/>
      <c r="C619" s="12"/>
      <c r="D619" s="12" t="s">
        <v>553</v>
      </c>
      <c r="E619" s="12">
        <v>2007</v>
      </c>
      <c r="F619" s="12">
        <v>2006</v>
      </c>
      <c r="G619" s="12">
        <v>2007</v>
      </c>
      <c r="H619" s="12">
        <v>2007</v>
      </c>
    </row>
    <row r="620" spans="1:8" ht="12.75">
      <c r="A620" s="87" t="s">
        <v>1866</v>
      </c>
      <c r="B620" s="68" t="s">
        <v>1144</v>
      </c>
      <c r="C620" s="60" t="s">
        <v>397</v>
      </c>
      <c r="D620" s="18">
        <v>390.15</v>
      </c>
      <c r="E620" s="18">
        <f>D620*1.4518086448</f>
        <v>566.42314276872</v>
      </c>
      <c r="F620" s="20">
        <v>566.42314276872</v>
      </c>
      <c r="G620" s="18"/>
      <c r="H620" s="20">
        <f>E620</f>
        <v>566.42314276872</v>
      </c>
    </row>
    <row r="621" spans="1:8" ht="12.75">
      <c r="A621" s="88"/>
      <c r="B621" s="19"/>
      <c r="C621" s="19" t="s">
        <v>398</v>
      </c>
      <c r="D621" s="20"/>
      <c r="E621" s="20"/>
      <c r="F621" s="20"/>
      <c r="G621" s="20"/>
      <c r="H621" s="20"/>
    </row>
    <row r="622" spans="1:8" ht="12.75">
      <c r="A622" s="88"/>
      <c r="B622" s="19"/>
      <c r="C622" s="19" t="s">
        <v>401</v>
      </c>
      <c r="D622" s="20"/>
      <c r="E622" s="20"/>
      <c r="F622" s="20"/>
      <c r="G622" s="20"/>
      <c r="H622" s="20"/>
    </row>
    <row r="623" spans="1:8" ht="12.75">
      <c r="A623" s="88"/>
      <c r="B623" s="19"/>
      <c r="C623" s="19" t="s">
        <v>557</v>
      </c>
      <c r="D623" s="20"/>
      <c r="E623" s="20"/>
      <c r="F623" s="20"/>
      <c r="G623" s="20"/>
      <c r="H623" s="20"/>
    </row>
    <row r="624" spans="1:8" ht="12.75">
      <c r="A624" s="88"/>
      <c r="B624" s="19"/>
      <c r="C624" s="19" t="s">
        <v>509</v>
      </c>
      <c r="D624" s="20"/>
      <c r="E624" s="20"/>
      <c r="F624" s="20"/>
      <c r="G624" s="20"/>
      <c r="H624" s="20"/>
    </row>
    <row r="625" spans="1:8" ht="12.75">
      <c r="A625" s="88"/>
      <c r="B625" s="19"/>
      <c r="C625" s="19" t="s">
        <v>559</v>
      </c>
      <c r="D625" s="20"/>
      <c r="E625" s="20"/>
      <c r="F625" s="20"/>
      <c r="G625" s="20"/>
      <c r="H625" s="20"/>
    </row>
    <row r="626" spans="1:8" ht="12.75">
      <c r="A626" s="88" t="s">
        <v>1867</v>
      </c>
      <c r="B626" t="s">
        <v>1145</v>
      </c>
      <c r="C626" s="61" t="s">
        <v>397</v>
      </c>
      <c r="D626" s="20">
        <v>1247</v>
      </c>
      <c r="E626" s="20">
        <f>D626*1.4518086448</f>
        <v>1810.4053800656</v>
      </c>
      <c r="F626" s="20">
        <v>1810.4053800656</v>
      </c>
      <c r="G626" s="20"/>
      <c r="H626" s="20">
        <f>E626</f>
        <v>1810.4053800656</v>
      </c>
    </row>
    <row r="627" spans="1:8" ht="12.75">
      <c r="A627" s="88"/>
      <c r="B627" s="19"/>
      <c r="C627" s="19" t="s">
        <v>402</v>
      </c>
      <c r="D627" s="20"/>
      <c r="E627" s="20"/>
      <c r="F627" s="20"/>
      <c r="G627" s="20"/>
      <c r="H627" s="20"/>
    </row>
    <row r="628" spans="1:8" ht="12.75">
      <c r="A628" s="88"/>
      <c r="B628" s="19"/>
      <c r="C628" s="19" t="s">
        <v>669</v>
      </c>
      <c r="D628" s="20"/>
      <c r="E628" s="20"/>
      <c r="F628" s="20"/>
      <c r="G628" s="20"/>
      <c r="H628" s="20"/>
    </row>
    <row r="629" spans="1:8" ht="12.75">
      <c r="A629" s="88"/>
      <c r="B629" s="19"/>
      <c r="C629" s="19" t="s">
        <v>557</v>
      </c>
      <c r="D629" s="20"/>
      <c r="E629" s="20"/>
      <c r="F629" s="20"/>
      <c r="G629" s="20"/>
      <c r="H629" s="20"/>
    </row>
    <row r="630" spans="1:8" ht="12.75">
      <c r="A630" s="88"/>
      <c r="B630" s="19"/>
      <c r="C630" s="19" t="s">
        <v>389</v>
      </c>
      <c r="D630" s="20"/>
      <c r="E630" s="20"/>
      <c r="F630" s="20"/>
      <c r="G630" s="20"/>
      <c r="H630" s="20"/>
    </row>
    <row r="631" spans="1:8" ht="12.75">
      <c r="A631" s="88"/>
      <c r="B631" s="19"/>
      <c r="C631" s="19" t="s">
        <v>390</v>
      </c>
      <c r="D631" s="20"/>
      <c r="E631" s="20"/>
      <c r="F631" s="20"/>
      <c r="G631" s="20"/>
      <c r="H631" s="20"/>
    </row>
    <row r="632" spans="1:8" ht="12.75">
      <c r="A632" s="88" t="s">
        <v>1868</v>
      </c>
      <c r="B632" s="68" t="s">
        <v>1146</v>
      </c>
      <c r="C632" s="61" t="s">
        <v>397</v>
      </c>
      <c r="D632" s="20">
        <v>1247</v>
      </c>
      <c r="E632" s="20">
        <f>D632*1.4518086448</f>
        <v>1810.4053800656</v>
      </c>
      <c r="F632" s="20">
        <v>1810.4053800656</v>
      </c>
      <c r="G632" s="20"/>
      <c r="H632" s="20">
        <f>E632</f>
        <v>1810.4053800656</v>
      </c>
    </row>
    <row r="633" spans="1:8" ht="12.75">
      <c r="A633" s="88"/>
      <c r="B633" s="19"/>
      <c r="C633" s="19" t="s">
        <v>402</v>
      </c>
      <c r="D633" s="20"/>
      <c r="E633" s="20"/>
      <c r="F633" s="20"/>
      <c r="G633" s="20"/>
      <c r="H633" s="20"/>
    </row>
    <row r="634" spans="1:8" ht="12.75">
      <c r="A634" s="88"/>
      <c r="B634" s="19"/>
      <c r="C634" s="19" t="s">
        <v>669</v>
      </c>
      <c r="D634" s="20"/>
      <c r="E634" s="20"/>
      <c r="F634" s="20"/>
      <c r="G634" s="20"/>
      <c r="H634" s="20"/>
    </row>
    <row r="635" spans="1:8" ht="12.75">
      <c r="A635" s="88"/>
      <c r="B635" s="19"/>
      <c r="C635" s="19" t="s">
        <v>557</v>
      </c>
      <c r="D635" s="20"/>
      <c r="E635" s="20"/>
      <c r="F635" s="20"/>
      <c r="G635" s="20"/>
      <c r="H635" s="20"/>
    </row>
    <row r="636" spans="1:8" ht="12.75">
      <c r="A636" s="88"/>
      <c r="B636" s="19"/>
      <c r="C636" s="19" t="s">
        <v>389</v>
      </c>
      <c r="D636" s="20"/>
      <c r="E636" s="20"/>
      <c r="F636" s="20"/>
      <c r="G636" s="20"/>
      <c r="H636" s="20"/>
    </row>
    <row r="637" spans="1:8" ht="12.75">
      <c r="A637" s="88"/>
      <c r="B637" s="19"/>
      <c r="C637" s="19" t="s">
        <v>390</v>
      </c>
      <c r="D637" s="20"/>
      <c r="E637" s="20"/>
      <c r="F637" s="20"/>
      <c r="G637" s="20"/>
      <c r="H637" s="20"/>
    </row>
    <row r="638" spans="1:8" ht="12.75">
      <c r="A638" s="88" t="s">
        <v>1869</v>
      </c>
      <c r="B638" s="68" t="s">
        <v>1147</v>
      </c>
      <c r="C638" s="61" t="s">
        <v>397</v>
      </c>
      <c r="D638" s="20">
        <v>1247</v>
      </c>
      <c r="E638" s="20">
        <f>D638*1.4518086448</f>
        <v>1810.4053800656</v>
      </c>
      <c r="F638" s="20">
        <v>1810.4053800656</v>
      </c>
      <c r="G638" s="20"/>
      <c r="H638" s="20">
        <f>E638</f>
        <v>1810.4053800656</v>
      </c>
    </row>
    <row r="639" spans="1:8" ht="12.75">
      <c r="A639" s="88"/>
      <c r="B639" s="19"/>
      <c r="C639" s="19" t="s">
        <v>402</v>
      </c>
      <c r="D639" s="20"/>
      <c r="E639" s="20"/>
      <c r="F639" s="20"/>
      <c r="G639" s="20"/>
      <c r="H639" s="20"/>
    </row>
    <row r="640" spans="1:8" ht="12.75">
      <c r="A640" s="88"/>
      <c r="B640" s="19"/>
      <c r="C640" s="19" t="s">
        <v>669</v>
      </c>
      <c r="D640" s="20"/>
      <c r="E640" s="20"/>
      <c r="F640" s="20"/>
      <c r="G640" s="20"/>
      <c r="H640" s="20"/>
    </row>
    <row r="641" spans="1:8" ht="12.75">
      <c r="A641" s="88"/>
      <c r="B641" s="19"/>
      <c r="C641" s="19" t="s">
        <v>557</v>
      </c>
      <c r="D641" s="20"/>
      <c r="E641" s="20"/>
      <c r="F641" s="20"/>
      <c r="G641" s="20"/>
      <c r="H641" s="20"/>
    </row>
    <row r="642" spans="1:8" ht="12.75">
      <c r="A642" s="88"/>
      <c r="B642" s="19"/>
      <c r="C642" s="19" t="s">
        <v>389</v>
      </c>
      <c r="D642" s="20"/>
      <c r="E642" s="20"/>
      <c r="F642" s="20"/>
      <c r="G642" s="20"/>
      <c r="H642" s="20"/>
    </row>
    <row r="643" spans="1:8" ht="12.75">
      <c r="A643" s="88"/>
      <c r="B643" s="19"/>
      <c r="C643" s="19" t="s">
        <v>390</v>
      </c>
      <c r="D643" s="20"/>
      <c r="E643" s="20"/>
      <c r="F643" s="20"/>
      <c r="G643" s="20"/>
      <c r="H643" s="20"/>
    </row>
    <row r="644" spans="1:8" ht="12.75">
      <c r="A644" s="88" t="s">
        <v>1870</v>
      </c>
      <c r="B644" s="68" t="s">
        <v>1148</v>
      </c>
      <c r="C644" s="61" t="s">
        <v>397</v>
      </c>
      <c r="D644" s="20">
        <v>1247</v>
      </c>
      <c r="E644" s="20">
        <f>D644*1.4518086448</f>
        <v>1810.4053800656</v>
      </c>
      <c r="F644" s="20">
        <v>1810.4053800656</v>
      </c>
      <c r="G644" s="20"/>
      <c r="H644" s="20">
        <f>E644</f>
        <v>1810.4053800656</v>
      </c>
    </row>
    <row r="645" spans="1:8" ht="12.75">
      <c r="A645" s="88"/>
      <c r="B645" s="19"/>
      <c r="C645" s="19" t="s">
        <v>402</v>
      </c>
      <c r="D645" s="20"/>
      <c r="E645" s="20"/>
      <c r="F645" s="20"/>
      <c r="G645" s="20"/>
      <c r="H645" s="20"/>
    </row>
    <row r="646" spans="1:8" ht="12.75">
      <c r="A646" s="88"/>
      <c r="B646" s="19"/>
      <c r="C646" s="19" t="s">
        <v>669</v>
      </c>
      <c r="D646" s="20"/>
      <c r="E646" s="20"/>
      <c r="F646" s="20"/>
      <c r="G646" s="20"/>
      <c r="H646" s="20"/>
    </row>
    <row r="647" spans="1:8" ht="12.75">
      <c r="A647" s="88"/>
      <c r="B647" s="19"/>
      <c r="C647" s="19" t="s">
        <v>557</v>
      </c>
      <c r="D647" s="20"/>
      <c r="E647" s="20"/>
      <c r="F647" s="20"/>
      <c r="G647" s="20"/>
      <c r="H647" s="20"/>
    </row>
    <row r="648" spans="1:8" ht="12.75">
      <c r="A648" s="88"/>
      <c r="B648" s="19"/>
      <c r="C648" s="19" t="s">
        <v>389</v>
      </c>
      <c r="D648" s="20"/>
      <c r="E648" s="20"/>
      <c r="F648" s="20"/>
      <c r="G648" s="20"/>
      <c r="H648" s="20"/>
    </row>
    <row r="649" spans="1:8" ht="12.75">
      <c r="A649" s="88"/>
      <c r="B649" s="19"/>
      <c r="C649" s="19" t="s">
        <v>390</v>
      </c>
      <c r="D649" s="20"/>
      <c r="E649" s="20"/>
      <c r="F649" s="20"/>
      <c r="G649" s="20"/>
      <c r="H649" s="20"/>
    </row>
    <row r="650" spans="1:8" ht="12.75">
      <c r="A650" s="88" t="s">
        <v>1871</v>
      </c>
      <c r="B650" s="68" t="s">
        <v>1149</v>
      </c>
      <c r="C650" s="61" t="s">
        <v>397</v>
      </c>
      <c r="D650" s="20">
        <v>1247</v>
      </c>
      <c r="E650" s="20">
        <f>D650*1.4518086448</f>
        <v>1810.4053800656</v>
      </c>
      <c r="F650" s="20">
        <v>1810.4053800656</v>
      </c>
      <c r="G650" s="20"/>
      <c r="H650" s="20">
        <f>E650</f>
        <v>1810.4053800656</v>
      </c>
    </row>
    <row r="651" spans="1:8" ht="12.75">
      <c r="A651" s="88"/>
      <c r="B651" s="19"/>
      <c r="C651" s="19" t="s">
        <v>402</v>
      </c>
      <c r="D651" s="20"/>
      <c r="E651" s="20"/>
      <c r="F651" s="20"/>
      <c r="G651" s="20"/>
      <c r="H651" s="20"/>
    </row>
    <row r="652" spans="1:8" ht="12.75">
      <c r="A652" s="88"/>
      <c r="B652" s="19"/>
      <c r="C652" s="19" t="s">
        <v>669</v>
      </c>
      <c r="D652" s="20"/>
      <c r="E652" s="20"/>
      <c r="F652" s="20"/>
      <c r="G652" s="20"/>
      <c r="H652" s="20"/>
    </row>
    <row r="653" spans="1:8" ht="12.75">
      <c r="A653" s="88"/>
      <c r="B653" s="19"/>
      <c r="C653" s="19" t="s">
        <v>557</v>
      </c>
      <c r="D653" s="20"/>
      <c r="E653" s="20"/>
      <c r="F653" s="20"/>
      <c r="G653" s="20"/>
      <c r="H653" s="20"/>
    </row>
    <row r="654" spans="1:8" ht="12.75">
      <c r="A654" s="88"/>
      <c r="B654" s="19"/>
      <c r="C654" s="19" t="s">
        <v>389</v>
      </c>
      <c r="D654" s="20"/>
      <c r="E654" s="20"/>
      <c r="F654" s="20"/>
      <c r="G654" s="20"/>
      <c r="H654" s="20"/>
    </row>
    <row r="655" spans="1:8" ht="12.75">
      <c r="A655" s="88"/>
      <c r="B655" s="19"/>
      <c r="C655" s="19" t="s">
        <v>390</v>
      </c>
      <c r="D655" s="20"/>
      <c r="E655" s="20"/>
      <c r="F655" s="20"/>
      <c r="G655" s="20"/>
      <c r="H655" s="20"/>
    </row>
    <row r="656" spans="1:8" ht="12.75">
      <c r="A656" s="88" t="s">
        <v>1872</v>
      </c>
      <c r="B656" s="68" t="s">
        <v>1150</v>
      </c>
      <c r="C656" s="61" t="s">
        <v>397</v>
      </c>
      <c r="D656" s="20">
        <v>1247</v>
      </c>
      <c r="E656" s="20">
        <f>D656*1.4518086448</f>
        <v>1810.4053800656</v>
      </c>
      <c r="F656" s="20">
        <v>1810.4053800656</v>
      </c>
      <c r="G656" s="20"/>
      <c r="H656" s="20">
        <f>E656</f>
        <v>1810.4053800656</v>
      </c>
    </row>
    <row r="657" spans="1:8" ht="12.75">
      <c r="A657" s="88"/>
      <c r="B657" s="19"/>
      <c r="C657" s="19" t="s">
        <v>402</v>
      </c>
      <c r="D657" s="20"/>
      <c r="E657" s="20"/>
      <c r="F657" s="20"/>
      <c r="G657" s="20"/>
      <c r="H657" s="20"/>
    </row>
    <row r="658" spans="1:8" ht="12.75">
      <c r="A658" s="88"/>
      <c r="B658" s="19"/>
      <c r="C658" s="19" t="s">
        <v>669</v>
      </c>
      <c r="D658" s="20"/>
      <c r="E658" s="20"/>
      <c r="F658" s="20"/>
      <c r="G658" s="20"/>
      <c r="H658" s="20"/>
    </row>
    <row r="659" spans="1:8" ht="12.75">
      <c r="A659" s="88"/>
      <c r="B659" s="19"/>
      <c r="C659" s="19" t="s">
        <v>557</v>
      </c>
      <c r="D659" s="20"/>
      <c r="E659" s="20"/>
      <c r="F659" s="20"/>
      <c r="G659" s="20"/>
      <c r="H659" s="20"/>
    </row>
    <row r="660" spans="1:8" ht="12.75">
      <c r="A660" s="88"/>
      <c r="B660" s="19"/>
      <c r="C660" s="19" t="s">
        <v>389</v>
      </c>
      <c r="D660" s="20"/>
      <c r="E660" s="20"/>
      <c r="F660" s="20"/>
      <c r="G660" s="20"/>
      <c r="H660" s="20"/>
    </row>
    <row r="661" spans="1:8" ht="12.75">
      <c r="A661" s="88"/>
      <c r="B661" s="19"/>
      <c r="C661" s="19" t="s">
        <v>390</v>
      </c>
      <c r="D661" s="20"/>
      <c r="E661" s="20"/>
      <c r="F661" s="20"/>
      <c r="G661" s="20"/>
      <c r="H661" s="20"/>
    </row>
    <row r="662" spans="1:8" ht="12.75">
      <c r="A662" s="88"/>
      <c r="B662" s="19"/>
      <c r="C662" s="19"/>
      <c r="D662" s="20"/>
      <c r="E662" s="20"/>
      <c r="F662" s="20"/>
      <c r="G662" s="20"/>
      <c r="H662" s="20"/>
    </row>
    <row r="663" spans="1:8" ht="12.75">
      <c r="A663" s="88" t="s">
        <v>1873</v>
      </c>
      <c r="B663" s="68" t="s">
        <v>1151</v>
      </c>
      <c r="C663" s="61" t="s">
        <v>397</v>
      </c>
      <c r="D663" s="20">
        <v>1247</v>
      </c>
      <c r="E663" s="20">
        <f>D663*1.4518086448</f>
        <v>1810.4053800656</v>
      </c>
      <c r="F663" s="20">
        <v>1810.4053800656</v>
      </c>
      <c r="G663" s="20"/>
      <c r="H663" s="20">
        <f>E663</f>
        <v>1810.4053800656</v>
      </c>
    </row>
    <row r="664" spans="1:8" ht="12.75">
      <c r="A664" s="88"/>
      <c r="B664" s="19"/>
      <c r="C664" s="19" t="s">
        <v>402</v>
      </c>
      <c r="D664" s="20"/>
      <c r="E664" s="20"/>
      <c r="F664" s="20"/>
      <c r="G664" s="20"/>
      <c r="H664" s="20"/>
    </row>
    <row r="665" spans="1:8" ht="12.75">
      <c r="A665" s="88"/>
      <c r="B665" s="19"/>
      <c r="C665" s="19" t="s">
        <v>669</v>
      </c>
      <c r="D665" s="20"/>
      <c r="E665" s="20"/>
      <c r="F665" s="20"/>
      <c r="G665" s="20"/>
      <c r="H665" s="20"/>
    </row>
    <row r="666" spans="1:8" ht="12.75">
      <c r="A666" s="88"/>
      <c r="B666" s="19"/>
      <c r="C666" s="19" t="s">
        <v>557</v>
      </c>
      <c r="D666" s="20"/>
      <c r="E666" s="20"/>
      <c r="F666" s="20"/>
      <c r="G666" s="20"/>
      <c r="H666" s="20"/>
    </row>
    <row r="667" spans="1:8" ht="12.75">
      <c r="A667" s="88"/>
      <c r="B667" s="19"/>
      <c r="C667" s="19" t="s">
        <v>389</v>
      </c>
      <c r="D667" s="20"/>
      <c r="E667" s="20"/>
      <c r="F667" s="20"/>
      <c r="G667" s="20"/>
      <c r="H667" s="20"/>
    </row>
    <row r="668" spans="1:8" ht="12.75">
      <c r="A668" s="88"/>
      <c r="B668" s="19"/>
      <c r="C668" s="19" t="s">
        <v>390</v>
      </c>
      <c r="D668" s="20"/>
      <c r="E668" s="20"/>
      <c r="F668" s="20"/>
      <c r="G668" s="20"/>
      <c r="H668" s="20"/>
    </row>
    <row r="669" spans="1:8" ht="12.75">
      <c r="A669" s="88" t="s">
        <v>1874</v>
      </c>
      <c r="B669" s="68" t="s">
        <v>1152</v>
      </c>
      <c r="C669" s="61" t="s">
        <v>397</v>
      </c>
      <c r="D669" s="20">
        <v>1022</v>
      </c>
      <c r="E669" s="20">
        <f>D669*1.4518086448</f>
        <v>1483.7484349856</v>
      </c>
      <c r="F669" s="20">
        <v>1483.7484349856</v>
      </c>
      <c r="G669" s="20"/>
      <c r="H669" s="20">
        <f>E669</f>
        <v>1483.7484349856</v>
      </c>
    </row>
    <row r="670" spans="1:8" ht="12.75">
      <c r="A670" s="88"/>
      <c r="B670" s="19"/>
      <c r="C670" s="19" t="s">
        <v>403</v>
      </c>
      <c r="D670" s="20"/>
      <c r="E670" s="20"/>
      <c r="F670" s="20"/>
      <c r="G670" s="20"/>
      <c r="H670" s="20"/>
    </row>
    <row r="671" spans="1:8" ht="12.75">
      <c r="A671" s="88"/>
      <c r="B671" s="19"/>
      <c r="C671" s="19" t="s">
        <v>669</v>
      </c>
      <c r="D671" s="20"/>
      <c r="E671" s="20"/>
      <c r="F671" s="20"/>
      <c r="G671" s="20"/>
      <c r="H671" s="20"/>
    </row>
    <row r="672" spans="1:8" ht="12.75">
      <c r="A672" s="88"/>
      <c r="B672" s="19"/>
      <c r="C672" s="19" t="s">
        <v>557</v>
      </c>
      <c r="D672" s="20"/>
      <c r="E672" s="20"/>
      <c r="F672" s="20"/>
      <c r="G672" s="20"/>
      <c r="H672" s="20"/>
    </row>
    <row r="673" spans="1:8" ht="12.75">
      <c r="A673" s="88"/>
      <c r="B673" s="19"/>
      <c r="C673" s="19" t="s">
        <v>389</v>
      </c>
      <c r="D673" s="20"/>
      <c r="E673" s="20"/>
      <c r="F673" s="39"/>
      <c r="G673" s="20"/>
      <c r="H673" s="20"/>
    </row>
    <row r="674" spans="1:8" ht="12.75">
      <c r="A674" s="89"/>
      <c r="B674" s="21"/>
      <c r="C674" s="21" t="s">
        <v>390</v>
      </c>
      <c r="D674" s="22"/>
      <c r="E674" s="22"/>
      <c r="F674" s="48"/>
      <c r="G674" s="22"/>
      <c r="H674" s="22"/>
    </row>
    <row r="675" spans="1:8" ht="12.75">
      <c r="A675" s="90"/>
      <c r="B675" s="9"/>
      <c r="C675" s="9"/>
      <c r="D675" s="6"/>
      <c r="E675" s="6"/>
      <c r="F675" s="7"/>
      <c r="G675" s="6"/>
      <c r="H675" s="6"/>
    </row>
    <row r="676" spans="1:8" ht="12.75">
      <c r="A676" s="90"/>
      <c r="B676" s="9"/>
      <c r="C676" s="9"/>
      <c r="D676" s="6"/>
      <c r="E676" s="6"/>
      <c r="F676" s="7"/>
      <c r="G676" s="6"/>
      <c r="H676" s="6"/>
    </row>
    <row r="677" spans="1:8" ht="12.75">
      <c r="A677" s="9"/>
      <c r="B677" s="9"/>
      <c r="C677" s="9"/>
      <c r="D677" s="6"/>
      <c r="E677" s="6"/>
      <c r="F677" s="7"/>
      <c r="G677" s="6"/>
      <c r="H677" s="6"/>
    </row>
    <row r="678" spans="1:8" ht="12.75">
      <c r="A678" s="9"/>
      <c r="B678" s="9"/>
      <c r="C678" s="9"/>
      <c r="D678" s="6"/>
      <c r="E678" s="6"/>
      <c r="F678" s="7"/>
      <c r="G678" s="6"/>
      <c r="H678" s="6"/>
    </row>
    <row r="679" spans="1:8" ht="12.75">
      <c r="A679" s="5" t="s">
        <v>537</v>
      </c>
      <c r="B679" s="5"/>
      <c r="C679" s="5"/>
      <c r="D679" s="6"/>
      <c r="E679" s="8" t="s">
        <v>423</v>
      </c>
      <c r="F679" s="6"/>
      <c r="H679" s="8"/>
    </row>
    <row r="680" spans="1:8" ht="12.75">
      <c r="A680" s="5" t="s">
        <v>538</v>
      </c>
      <c r="B680" s="5"/>
      <c r="C680" s="5"/>
      <c r="D680" s="6"/>
      <c r="E680" s="8" t="s">
        <v>539</v>
      </c>
      <c r="F680" s="6"/>
      <c r="H680" s="8"/>
    </row>
    <row r="681" spans="1:8" ht="12.75">
      <c r="A681" s="5" t="s">
        <v>540</v>
      </c>
      <c r="B681" s="5"/>
      <c r="C681" s="5"/>
      <c r="D681" s="6"/>
      <c r="E681" s="7"/>
      <c r="F681" s="7"/>
      <c r="G681" s="6"/>
      <c r="H681" s="6"/>
    </row>
    <row r="682" spans="1:8" ht="20.25">
      <c r="A682" s="95" t="s">
        <v>415</v>
      </c>
      <c r="B682" s="95"/>
      <c r="C682" s="95"/>
      <c r="D682" s="95"/>
      <c r="E682" s="95"/>
      <c r="F682" s="95"/>
      <c r="G682" s="95"/>
      <c r="H682" s="95"/>
    </row>
    <row r="683" spans="1:8" ht="12.75">
      <c r="A683" s="9"/>
      <c r="B683" s="9"/>
      <c r="C683" s="9"/>
      <c r="D683" s="6"/>
      <c r="E683" s="7"/>
      <c r="F683" s="7"/>
      <c r="G683" s="6"/>
      <c r="H683" s="6"/>
    </row>
    <row r="684" spans="1:8" ht="12.75">
      <c r="A684" s="5"/>
      <c r="B684" s="9"/>
      <c r="C684" s="9"/>
      <c r="D684" s="6"/>
      <c r="E684" s="7"/>
      <c r="F684" s="7"/>
      <c r="G684" s="6"/>
      <c r="H684" s="6"/>
    </row>
    <row r="685" spans="1:8" ht="12.75">
      <c r="A685" s="5" t="s">
        <v>541</v>
      </c>
      <c r="B685" s="5"/>
      <c r="C685" s="5"/>
      <c r="D685" s="5"/>
      <c r="E685" s="5"/>
      <c r="F685" s="5"/>
      <c r="G685" s="5"/>
      <c r="H685" s="6"/>
    </row>
    <row r="686" spans="1:8" ht="12.75">
      <c r="A686" s="9"/>
      <c r="B686" s="9"/>
      <c r="C686" s="9"/>
      <c r="D686" s="6"/>
      <c r="E686" s="7"/>
      <c r="F686" s="7"/>
      <c r="G686" s="6"/>
      <c r="H686" s="6"/>
    </row>
    <row r="687" spans="1:8" ht="12.75">
      <c r="A687" s="9"/>
      <c r="B687" s="9"/>
      <c r="C687" s="9"/>
      <c r="D687" s="6"/>
      <c r="E687" s="7"/>
      <c r="F687" s="7"/>
      <c r="G687" s="6"/>
      <c r="H687" s="6"/>
    </row>
    <row r="688" spans="1:8" ht="12.75">
      <c r="A688" s="10"/>
      <c r="B688" s="10"/>
      <c r="C688" s="10"/>
      <c r="D688" s="10" t="s">
        <v>543</v>
      </c>
      <c r="E688" s="10" t="s">
        <v>542</v>
      </c>
      <c r="F688" s="10" t="s">
        <v>544</v>
      </c>
      <c r="G688" s="10" t="s">
        <v>1187</v>
      </c>
      <c r="H688" s="10" t="s">
        <v>544</v>
      </c>
    </row>
    <row r="689" spans="1:8" ht="12.75">
      <c r="A689" s="11" t="s">
        <v>547</v>
      </c>
      <c r="B689" s="11" t="s">
        <v>548</v>
      </c>
      <c r="C689" s="11" t="s">
        <v>549</v>
      </c>
      <c r="D689" s="11" t="s">
        <v>550</v>
      </c>
      <c r="E689" s="11" t="s">
        <v>551</v>
      </c>
      <c r="F689" s="11" t="s">
        <v>424</v>
      </c>
      <c r="G689" s="11" t="s">
        <v>1188</v>
      </c>
      <c r="H689" s="11" t="s">
        <v>424</v>
      </c>
    </row>
    <row r="690" spans="1:8" ht="12.75">
      <c r="A690" s="12"/>
      <c r="B690" s="12"/>
      <c r="C690" s="12"/>
      <c r="D690" s="12" t="s">
        <v>553</v>
      </c>
      <c r="E690" s="12">
        <v>2007</v>
      </c>
      <c r="F690" s="12">
        <v>2006</v>
      </c>
      <c r="G690" s="12">
        <v>2007</v>
      </c>
      <c r="H690" s="12">
        <v>2007</v>
      </c>
    </row>
    <row r="691" spans="1:8" ht="12.75">
      <c r="A691" s="87" t="s">
        <v>1875</v>
      </c>
      <c r="B691" s="68" t="s">
        <v>1215</v>
      </c>
      <c r="C691" s="60" t="s">
        <v>397</v>
      </c>
      <c r="D691" s="18">
        <v>1022</v>
      </c>
      <c r="E691" s="18">
        <f>D691*1.4518086448</f>
        <v>1483.7484349856</v>
      </c>
      <c r="F691" s="20">
        <v>1483.7484349856</v>
      </c>
      <c r="G691" s="18"/>
      <c r="H691" s="20">
        <f>E691</f>
        <v>1483.7484349856</v>
      </c>
    </row>
    <row r="692" spans="1:8" ht="12.75">
      <c r="A692" s="88"/>
      <c r="B692" s="19"/>
      <c r="C692" s="19" t="s">
        <v>403</v>
      </c>
      <c r="D692" s="20"/>
      <c r="E692" s="20"/>
      <c r="F692" s="20"/>
      <c r="G692" s="20"/>
      <c r="H692" s="20"/>
    </row>
    <row r="693" spans="1:8" ht="12.75">
      <c r="A693" s="88"/>
      <c r="B693" s="19"/>
      <c r="C693" s="19" t="s">
        <v>669</v>
      </c>
      <c r="D693" s="20"/>
      <c r="E693" s="20"/>
      <c r="F693" s="20"/>
      <c r="G693" s="20"/>
      <c r="H693" s="20"/>
    </row>
    <row r="694" spans="1:8" ht="12.75">
      <c r="A694" s="88"/>
      <c r="B694" s="19"/>
      <c r="C694" s="19" t="s">
        <v>557</v>
      </c>
      <c r="D694" s="20"/>
      <c r="E694" s="20"/>
      <c r="F694" s="20"/>
      <c r="G694" s="20"/>
      <c r="H694" s="20"/>
    </row>
    <row r="695" spans="1:8" ht="12.75">
      <c r="A695" s="88"/>
      <c r="B695" s="19"/>
      <c r="C695" s="19" t="s">
        <v>389</v>
      </c>
      <c r="D695" s="20"/>
      <c r="E695" s="20"/>
      <c r="F695" s="20"/>
      <c r="G695" s="20"/>
      <c r="H695" s="20"/>
    </row>
    <row r="696" spans="1:8" ht="12.75">
      <c r="A696" s="88"/>
      <c r="B696" s="19"/>
      <c r="C696" s="19" t="s">
        <v>390</v>
      </c>
      <c r="D696" s="20"/>
      <c r="E696" s="20"/>
      <c r="F696" s="20"/>
      <c r="G696" s="20"/>
      <c r="H696" s="20"/>
    </row>
    <row r="697" spans="1:8" ht="12.75">
      <c r="A697" s="88" t="s">
        <v>1876</v>
      </c>
      <c r="B697" s="68" t="s">
        <v>1216</v>
      </c>
      <c r="C697" s="61" t="s">
        <v>397</v>
      </c>
      <c r="D697" s="20">
        <v>1022</v>
      </c>
      <c r="E697" s="20">
        <f>D697*1.4518086448</f>
        <v>1483.7484349856</v>
      </c>
      <c r="F697" s="20">
        <v>1483.7484349856</v>
      </c>
      <c r="G697" s="20"/>
      <c r="H697" s="20">
        <f>E697</f>
        <v>1483.7484349856</v>
      </c>
    </row>
    <row r="698" spans="1:8" ht="12.75">
      <c r="A698" s="88"/>
      <c r="B698" s="19"/>
      <c r="C698" s="19" t="s">
        <v>403</v>
      </c>
      <c r="D698" s="20"/>
      <c r="E698" s="20"/>
      <c r="F698" s="20"/>
      <c r="G698" s="20"/>
      <c r="H698" s="20"/>
    </row>
    <row r="699" spans="1:8" ht="12.75">
      <c r="A699" s="88"/>
      <c r="B699" s="19"/>
      <c r="C699" s="19" t="s">
        <v>669</v>
      </c>
      <c r="D699" s="20"/>
      <c r="E699" s="20"/>
      <c r="F699" s="20"/>
      <c r="G699" s="20"/>
      <c r="H699" s="20"/>
    </row>
    <row r="700" spans="1:8" ht="12.75">
      <c r="A700" s="88"/>
      <c r="B700" s="19"/>
      <c r="C700" s="19" t="s">
        <v>557</v>
      </c>
      <c r="D700" s="20"/>
      <c r="E700" s="20"/>
      <c r="F700" s="20"/>
      <c r="G700" s="20"/>
      <c r="H700" s="20"/>
    </row>
    <row r="701" spans="1:8" ht="12.75">
      <c r="A701" s="88"/>
      <c r="B701" s="19"/>
      <c r="C701" s="19" t="s">
        <v>389</v>
      </c>
      <c r="D701" s="20"/>
      <c r="E701" s="20"/>
      <c r="F701" s="20"/>
      <c r="G701" s="20"/>
      <c r="H701" s="20"/>
    </row>
    <row r="702" spans="1:8" ht="12.75">
      <c r="A702" s="88"/>
      <c r="B702" s="19"/>
      <c r="C702" s="19" t="s">
        <v>390</v>
      </c>
      <c r="D702" s="20"/>
      <c r="E702" s="20"/>
      <c r="F702" s="20"/>
      <c r="G702" s="20"/>
      <c r="H702" s="20"/>
    </row>
    <row r="703" spans="1:8" ht="12.75">
      <c r="A703" s="88" t="s">
        <v>1877</v>
      </c>
      <c r="B703" s="68" t="s">
        <v>1217</v>
      </c>
      <c r="C703" s="61" t="s">
        <v>397</v>
      </c>
      <c r="D703" s="20">
        <v>1022</v>
      </c>
      <c r="E703" s="20">
        <f>D703*1.4518086448</f>
        <v>1483.7484349856</v>
      </c>
      <c r="F703" s="20">
        <v>1483.7484349856</v>
      </c>
      <c r="G703" s="20"/>
      <c r="H703" s="20">
        <f>E703</f>
        <v>1483.7484349856</v>
      </c>
    </row>
    <row r="704" spans="1:8" ht="12.75">
      <c r="A704" s="88"/>
      <c r="B704" s="19"/>
      <c r="C704" s="19" t="s">
        <v>403</v>
      </c>
      <c r="D704" s="20"/>
      <c r="E704" s="20"/>
      <c r="F704" s="20"/>
      <c r="G704" s="20"/>
      <c r="H704" s="20"/>
    </row>
    <row r="705" spans="1:8" ht="12.75">
      <c r="A705" s="88"/>
      <c r="B705" s="19"/>
      <c r="C705" s="19" t="s">
        <v>669</v>
      </c>
      <c r="D705" s="20"/>
      <c r="E705" s="20"/>
      <c r="F705" s="20"/>
      <c r="G705" s="20"/>
      <c r="H705" s="20"/>
    </row>
    <row r="706" spans="1:8" ht="12.75">
      <c r="A706" s="88"/>
      <c r="B706" s="19"/>
      <c r="C706" s="19" t="s">
        <v>557</v>
      </c>
      <c r="D706" s="20"/>
      <c r="E706" s="20"/>
      <c r="F706" s="20"/>
      <c r="G706" s="20"/>
      <c r="H706" s="20"/>
    </row>
    <row r="707" spans="1:8" ht="12.75">
      <c r="A707" s="88"/>
      <c r="B707" s="19"/>
      <c r="C707" s="19" t="s">
        <v>389</v>
      </c>
      <c r="D707" s="20"/>
      <c r="E707" s="20"/>
      <c r="F707" s="20"/>
      <c r="G707" s="20"/>
      <c r="H707" s="20"/>
    </row>
    <row r="708" spans="1:8" ht="12.75">
      <c r="A708" s="88"/>
      <c r="B708" s="19"/>
      <c r="C708" s="19" t="s">
        <v>390</v>
      </c>
      <c r="D708" s="20"/>
      <c r="E708" s="20"/>
      <c r="F708" s="20"/>
      <c r="G708" s="20"/>
      <c r="H708" s="20"/>
    </row>
    <row r="709" spans="1:8" ht="12.75">
      <c r="A709" s="88" t="s">
        <v>1878</v>
      </c>
      <c r="B709" s="68" t="s">
        <v>1218</v>
      </c>
      <c r="C709" s="61" t="s">
        <v>397</v>
      </c>
      <c r="D709" s="20">
        <v>1022</v>
      </c>
      <c r="E709" s="20">
        <f>D709*1.4518086448</f>
        <v>1483.7484349856</v>
      </c>
      <c r="F709" s="20">
        <v>1483.7484349856</v>
      </c>
      <c r="G709" s="20"/>
      <c r="H709" s="20">
        <f>E709</f>
        <v>1483.7484349856</v>
      </c>
    </row>
    <row r="710" spans="1:8" ht="12.75">
      <c r="A710" s="88"/>
      <c r="B710" s="19"/>
      <c r="C710" s="19" t="s">
        <v>403</v>
      </c>
      <c r="D710" s="20"/>
      <c r="E710" s="20"/>
      <c r="F710" s="20"/>
      <c r="G710" s="20"/>
      <c r="H710" s="20"/>
    </row>
    <row r="711" spans="1:8" ht="12.75">
      <c r="A711" s="88"/>
      <c r="B711" s="19"/>
      <c r="C711" s="19" t="s">
        <v>669</v>
      </c>
      <c r="D711" s="20"/>
      <c r="E711" s="20"/>
      <c r="F711" s="20"/>
      <c r="G711" s="20"/>
      <c r="H711" s="20"/>
    </row>
    <row r="712" spans="1:8" ht="12.75">
      <c r="A712" s="88"/>
      <c r="B712" s="19"/>
      <c r="C712" s="19" t="s">
        <v>557</v>
      </c>
      <c r="D712" s="20"/>
      <c r="E712" s="20"/>
      <c r="F712" s="20"/>
      <c r="G712" s="20"/>
      <c r="H712" s="20"/>
    </row>
    <row r="713" spans="1:8" ht="12.75">
      <c r="A713" s="88"/>
      <c r="B713" s="19"/>
      <c r="C713" s="19" t="s">
        <v>389</v>
      </c>
      <c r="D713" s="20"/>
      <c r="E713" s="20"/>
      <c r="F713" s="20"/>
      <c r="G713" s="20"/>
      <c r="H713" s="20"/>
    </row>
    <row r="714" spans="1:8" ht="12.75">
      <c r="A714" s="88"/>
      <c r="B714" s="19"/>
      <c r="C714" s="19" t="s">
        <v>390</v>
      </c>
      <c r="D714" s="20"/>
      <c r="E714" s="20"/>
      <c r="F714" s="20"/>
      <c r="G714" s="20"/>
      <c r="H714" s="20"/>
    </row>
    <row r="715" spans="1:8" ht="12.75">
      <c r="A715" s="88" t="s">
        <v>1879</v>
      </c>
      <c r="B715" s="68" t="s">
        <v>1219</v>
      </c>
      <c r="C715" s="61" t="s">
        <v>397</v>
      </c>
      <c r="D715" s="20">
        <v>1022</v>
      </c>
      <c r="E715" s="20">
        <f>D715*1.4518086448</f>
        <v>1483.7484349856</v>
      </c>
      <c r="F715" s="20">
        <v>1483.7484349856</v>
      </c>
      <c r="G715" s="20"/>
      <c r="H715" s="20">
        <f>E715</f>
        <v>1483.7484349856</v>
      </c>
    </row>
    <row r="716" spans="1:8" ht="12.75">
      <c r="A716" s="88"/>
      <c r="B716" s="19"/>
      <c r="C716" s="19" t="s">
        <v>403</v>
      </c>
      <c r="D716" s="20"/>
      <c r="E716" s="20"/>
      <c r="F716" s="20"/>
      <c r="G716" s="20"/>
      <c r="H716" s="20"/>
    </row>
    <row r="717" spans="1:8" ht="12.75">
      <c r="A717" s="88"/>
      <c r="B717" s="19"/>
      <c r="C717" s="19" t="s">
        <v>669</v>
      </c>
      <c r="D717" s="20"/>
      <c r="E717" s="20"/>
      <c r="F717" s="20"/>
      <c r="G717" s="20"/>
      <c r="H717" s="20"/>
    </row>
    <row r="718" spans="1:8" ht="12.75">
      <c r="A718" s="88"/>
      <c r="B718" s="19"/>
      <c r="C718" s="19" t="s">
        <v>557</v>
      </c>
      <c r="D718" s="20"/>
      <c r="E718" s="20"/>
      <c r="F718" s="20"/>
      <c r="G718" s="20"/>
      <c r="H718" s="20"/>
    </row>
    <row r="719" spans="1:8" ht="12.75">
      <c r="A719" s="88"/>
      <c r="B719" s="19"/>
      <c r="C719" s="19" t="s">
        <v>389</v>
      </c>
      <c r="D719" s="20"/>
      <c r="E719" s="20"/>
      <c r="F719" s="20"/>
      <c r="G719" s="20"/>
      <c r="H719" s="20"/>
    </row>
    <row r="720" spans="1:8" ht="12.75">
      <c r="A720" s="88"/>
      <c r="B720" s="19"/>
      <c r="C720" s="19" t="s">
        <v>390</v>
      </c>
      <c r="D720" s="20"/>
      <c r="E720" s="20"/>
      <c r="F720" s="20"/>
      <c r="G720" s="20"/>
      <c r="H720" s="20"/>
    </row>
    <row r="721" spans="1:8" ht="12.75">
      <c r="A721" s="88" t="s">
        <v>1880</v>
      </c>
      <c r="B721" s="68" t="s">
        <v>1220</v>
      </c>
      <c r="C721" s="61" t="s">
        <v>397</v>
      </c>
      <c r="D721" s="20">
        <v>1022</v>
      </c>
      <c r="E721" s="20">
        <f>D721*1.4518086448</f>
        <v>1483.7484349856</v>
      </c>
      <c r="F721" s="20">
        <v>1483.7484349856</v>
      </c>
      <c r="G721" s="20"/>
      <c r="H721" s="20">
        <f>E721</f>
        <v>1483.7484349856</v>
      </c>
    </row>
    <row r="722" spans="1:8" ht="12.75">
      <c r="A722" s="88"/>
      <c r="B722" s="19"/>
      <c r="C722" s="19" t="s">
        <v>404</v>
      </c>
      <c r="D722" s="20"/>
      <c r="E722" s="20"/>
      <c r="F722" s="20"/>
      <c r="G722" s="20"/>
      <c r="H722" s="20"/>
    </row>
    <row r="723" spans="1:8" ht="12.75">
      <c r="A723" s="88"/>
      <c r="B723" s="19"/>
      <c r="C723" s="19" t="s">
        <v>669</v>
      </c>
      <c r="D723" s="20"/>
      <c r="E723" s="20"/>
      <c r="F723" s="20"/>
      <c r="G723" s="20"/>
      <c r="H723" s="20"/>
    </row>
    <row r="724" spans="1:8" ht="12.75">
      <c r="A724" s="88"/>
      <c r="B724" s="19"/>
      <c r="C724" s="19" t="s">
        <v>557</v>
      </c>
      <c r="D724" s="20"/>
      <c r="E724" s="20"/>
      <c r="F724" s="20"/>
      <c r="G724" s="20"/>
      <c r="H724" s="20"/>
    </row>
    <row r="725" spans="1:8" ht="12.75">
      <c r="A725" s="88"/>
      <c r="B725" s="19"/>
      <c r="C725" s="19" t="s">
        <v>389</v>
      </c>
      <c r="D725" s="20"/>
      <c r="E725" s="20"/>
      <c r="F725" s="20"/>
      <c r="G725" s="20"/>
      <c r="H725" s="20"/>
    </row>
    <row r="726" spans="1:8" ht="12.75">
      <c r="A726" s="88"/>
      <c r="B726" s="19"/>
      <c r="C726" s="19" t="s">
        <v>390</v>
      </c>
      <c r="D726" s="20"/>
      <c r="E726" s="20"/>
      <c r="F726" s="20"/>
      <c r="G726" s="20"/>
      <c r="H726" s="20"/>
    </row>
    <row r="727" spans="1:8" ht="12.75">
      <c r="A727" s="88"/>
      <c r="B727" s="19"/>
      <c r="C727" s="19"/>
      <c r="D727" s="20"/>
      <c r="E727" s="20"/>
      <c r="F727" s="20"/>
      <c r="G727" s="20"/>
      <c r="H727" s="20"/>
    </row>
    <row r="728" spans="1:8" ht="12.75">
      <c r="A728" s="88" t="s">
        <v>1881</v>
      </c>
      <c r="B728" s="68" t="s">
        <v>1221</v>
      </c>
      <c r="C728" s="61" t="s">
        <v>397</v>
      </c>
      <c r="D728" s="20">
        <v>1022</v>
      </c>
      <c r="E728" s="20">
        <f>D728*1.4518086448</f>
        <v>1483.7484349856</v>
      </c>
      <c r="F728" s="20">
        <v>1483.7484349856</v>
      </c>
      <c r="G728" s="20"/>
      <c r="H728" s="20">
        <f>E728</f>
        <v>1483.7484349856</v>
      </c>
    </row>
    <row r="729" spans="1:8" ht="12.75">
      <c r="A729" s="88"/>
      <c r="B729" s="19"/>
      <c r="C729" s="19" t="s">
        <v>404</v>
      </c>
      <c r="D729" s="20"/>
      <c r="E729" s="20"/>
      <c r="F729" s="20"/>
      <c r="G729" s="20"/>
      <c r="H729" s="20"/>
    </row>
    <row r="730" spans="1:8" ht="12.75">
      <c r="A730" s="88"/>
      <c r="B730" s="19"/>
      <c r="C730" s="19" t="s">
        <v>669</v>
      </c>
      <c r="D730" s="20"/>
      <c r="E730" s="20"/>
      <c r="F730" s="20"/>
      <c r="G730" s="20"/>
      <c r="H730" s="20"/>
    </row>
    <row r="731" spans="1:8" ht="12.75">
      <c r="A731" s="88"/>
      <c r="B731" s="19"/>
      <c r="C731" s="19" t="s">
        <v>557</v>
      </c>
      <c r="D731" s="20"/>
      <c r="E731" s="20"/>
      <c r="F731" s="20"/>
      <c r="G731" s="20"/>
      <c r="H731" s="20"/>
    </row>
    <row r="732" spans="1:8" ht="12.75">
      <c r="A732" s="88"/>
      <c r="B732" s="19"/>
      <c r="C732" s="19" t="s">
        <v>389</v>
      </c>
      <c r="D732" s="20"/>
      <c r="E732" s="20"/>
      <c r="F732" s="20"/>
      <c r="G732" s="20"/>
      <c r="H732" s="20"/>
    </row>
    <row r="733" spans="1:8" ht="12.75">
      <c r="A733" s="88"/>
      <c r="B733" s="19"/>
      <c r="C733" s="19" t="s">
        <v>390</v>
      </c>
      <c r="D733" s="20"/>
      <c r="E733" s="20"/>
      <c r="F733" s="20"/>
      <c r="G733" s="20"/>
      <c r="H733" s="20"/>
    </row>
    <row r="734" spans="1:8" ht="12.75">
      <c r="A734" s="88" t="s">
        <v>1882</v>
      </c>
      <c r="B734" s="68" t="s">
        <v>1222</v>
      </c>
      <c r="C734" s="61" t="s">
        <v>397</v>
      </c>
      <c r="D734" s="20">
        <v>1022</v>
      </c>
      <c r="E734" s="20">
        <f>D734*1.4518086448</f>
        <v>1483.7484349856</v>
      </c>
      <c r="F734" s="20">
        <v>1483.7484349856</v>
      </c>
      <c r="G734" s="20"/>
      <c r="H734" s="20">
        <f>E734</f>
        <v>1483.7484349856</v>
      </c>
    </row>
    <row r="735" spans="1:8" ht="12.75">
      <c r="A735" s="88"/>
      <c r="B735" s="19"/>
      <c r="C735" s="19" t="s">
        <v>404</v>
      </c>
      <c r="D735" s="20"/>
      <c r="E735" s="20"/>
      <c r="F735" s="20"/>
      <c r="G735" s="20"/>
      <c r="H735" s="20"/>
    </row>
    <row r="736" spans="1:8" ht="12.75">
      <c r="A736" s="88"/>
      <c r="B736" s="19"/>
      <c r="C736" s="19" t="s">
        <v>669</v>
      </c>
      <c r="D736" s="20"/>
      <c r="E736" s="20"/>
      <c r="F736" s="20"/>
      <c r="G736" s="20"/>
      <c r="H736" s="20"/>
    </row>
    <row r="737" spans="1:8" ht="12.75">
      <c r="A737" s="88"/>
      <c r="B737" s="19"/>
      <c r="C737" s="19" t="s">
        <v>557</v>
      </c>
      <c r="D737" s="20"/>
      <c r="E737" s="20"/>
      <c r="F737" s="20"/>
      <c r="G737" s="20"/>
      <c r="H737" s="20"/>
    </row>
    <row r="738" spans="1:8" ht="12.75">
      <c r="A738" s="88"/>
      <c r="B738" s="19"/>
      <c r="C738" s="19" t="s">
        <v>389</v>
      </c>
      <c r="D738" s="20"/>
      <c r="E738" s="20"/>
      <c r="F738" s="20"/>
      <c r="G738" s="20"/>
      <c r="H738" s="20"/>
    </row>
    <row r="739" spans="1:8" ht="12.75">
      <c r="A739" s="88"/>
      <c r="B739" s="19"/>
      <c r="C739" s="19" t="s">
        <v>390</v>
      </c>
      <c r="D739" s="20"/>
      <c r="E739" s="20"/>
      <c r="F739" s="20"/>
      <c r="G739" s="20"/>
      <c r="H739" s="20"/>
    </row>
    <row r="740" spans="1:8" ht="12.75">
      <c r="A740" s="88" t="s">
        <v>1883</v>
      </c>
      <c r="B740" s="68" t="s">
        <v>1223</v>
      </c>
      <c r="C740" s="61" t="s">
        <v>397</v>
      </c>
      <c r="D740" s="20">
        <v>1022</v>
      </c>
      <c r="E740" s="20">
        <f>D740*1.4518086448</f>
        <v>1483.7484349856</v>
      </c>
      <c r="F740" s="20">
        <v>1483.7484349856</v>
      </c>
      <c r="G740" s="20"/>
      <c r="H740" s="20">
        <f>E740</f>
        <v>1483.7484349856</v>
      </c>
    </row>
    <row r="741" spans="1:8" ht="12.75">
      <c r="A741" s="88"/>
      <c r="B741" s="19"/>
      <c r="C741" s="19" t="s">
        <v>404</v>
      </c>
      <c r="D741" s="20"/>
      <c r="E741" s="20"/>
      <c r="F741" s="20"/>
      <c r="G741" s="20"/>
      <c r="H741" s="20"/>
    </row>
    <row r="742" spans="1:8" ht="12.75">
      <c r="A742" s="88"/>
      <c r="B742" s="19"/>
      <c r="C742" s="19" t="s">
        <v>669</v>
      </c>
      <c r="D742" s="20"/>
      <c r="E742" s="20"/>
      <c r="F742" s="20"/>
      <c r="G742" s="20"/>
      <c r="H742" s="20"/>
    </row>
    <row r="743" spans="1:8" ht="12.75">
      <c r="A743" s="88"/>
      <c r="B743" s="19"/>
      <c r="C743" s="19" t="s">
        <v>557</v>
      </c>
      <c r="D743" s="20"/>
      <c r="E743" s="20"/>
      <c r="F743" s="39"/>
      <c r="G743" s="20"/>
      <c r="H743" s="20"/>
    </row>
    <row r="744" spans="1:8" ht="12.75">
      <c r="A744" s="88"/>
      <c r="B744" s="19"/>
      <c r="C744" s="19" t="s">
        <v>389</v>
      </c>
      <c r="D744" s="20"/>
      <c r="E744" s="20"/>
      <c r="F744" s="39"/>
      <c r="G744" s="20"/>
      <c r="H744" s="20"/>
    </row>
    <row r="745" spans="1:8" ht="12.75">
      <c r="A745" s="89"/>
      <c r="B745" s="21"/>
      <c r="C745" s="21" t="s">
        <v>405</v>
      </c>
      <c r="D745" s="22"/>
      <c r="E745" s="22"/>
      <c r="F745" s="48"/>
      <c r="G745" s="22"/>
      <c r="H745" s="22"/>
    </row>
    <row r="746" spans="1:8" ht="12.75">
      <c r="A746" s="9"/>
      <c r="B746" s="9"/>
      <c r="C746" s="9"/>
      <c r="D746" s="6"/>
      <c r="E746" s="6"/>
      <c r="F746" s="7"/>
      <c r="G746" s="6"/>
      <c r="H746" s="6"/>
    </row>
    <row r="747" spans="1:8" ht="12.75">
      <c r="A747" s="9"/>
      <c r="B747" s="9"/>
      <c r="C747" s="9"/>
      <c r="D747" s="6"/>
      <c r="E747" s="6"/>
      <c r="F747" s="7"/>
      <c r="G747" s="6"/>
      <c r="H747" s="6"/>
    </row>
    <row r="748" spans="1:8" ht="12.75">
      <c r="A748" s="9"/>
      <c r="B748" s="9"/>
      <c r="C748" s="9"/>
      <c r="D748" s="6"/>
      <c r="E748" s="6"/>
      <c r="F748" s="7"/>
      <c r="G748" s="6"/>
      <c r="H748" s="6"/>
    </row>
    <row r="749" spans="1:8" ht="12.75">
      <c r="A749" s="9"/>
      <c r="B749" s="9"/>
      <c r="C749" s="9"/>
      <c r="D749" s="6"/>
      <c r="E749" s="6"/>
      <c r="F749" s="7"/>
      <c r="G749" s="6"/>
      <c r="H749" s="6"/>
    </row>
    <row r="750" spans="1:8" ht="12.75">
      <c r="A750" s="5" t="s">
        <v>537</v>
      </c>
      <c r="B750" s="5"/>
      <c r="C750" s="5"/>
      <c r="D750" s="6"/>
      <c r="E750" s="8" t="s">
        <v>423</v>
      </c>
      <c r="F750" s="6"/>
      <c r="H750" s="8"/>
    </row>
    <row r="751" spans="1:8" ht="12.75">
      <c r="A751" s="5" t="s">
        <v>538</v>
      </c>
      <c r="B751" s="5"/>
      <c r="C751" s="5"/>
      <c r="D751" s="6"/>
      <c r="E751" s="8" t="s">
        <v>539</v>
      </c>
      <c r="F751" s="6"/>
      <c r="H751" s="8"/>
    </row>
    <row r="752" spans="1:8" ht="12.75">
      <c r="A752" s="5" t="s">
        <v>540</v>
      </c>
      <c r="B752" s="5"/>
      <c r="C752" s="5"/>
      <c r="D752" s="6"/>
      <c r="E752" s="7"/>
      <c r="F752" s="7"/>
      <c r="G752" s="6"/>
      <c r="H752" s="6"/>
    </row>
    <row r="753" spans="1:8" ht="20.25">
      <c r="A753" s="95" t="s">
        <v>415</v>
      </c>
      <c r="B753" s="95"/>
      <c r="C753" s="95"/>
      <c r="D753" s="95"/>
      <c r="E753" s="95"/>
      <c r="F753" s="95"/>
      <c r="G753" s="95"/>
      <c r="H753" s="95"/>
    </row>
    <row r="754" spans="1:8" ht="12.75">
      <c r="A754" s="9"/>
      <c r="B754" s="9"/>
      <c r="C754" s="9"/>
      <c r="D754" s="6"/>
      <c r="E754" s="7"/>
      <c r="F754" s="7"/>
      <c r="G754" s="6"/>
      <c r="H754" s="6"/>
    </row>
    <row r="755" spans="1:8" ht="12.75">
      <c r="A755" s="5"/>
      <c r="B755" s="9"/>
      <c r="C755" s="9"/>
      <c r="D755" s="6"/>
      <c r="E755" s="7"/>
      <c r="F755" s="7"/>
      <c r="G755" s="6"/>
      <c r="H755" s="6"/>
    </row>
    <row r="756" spans="1:8" ht="12.75">
      <c r="A756" s="5" t="s">
        <v>541</v>
      </c>
      <c r="B756" s="5"/>
      <c r="C756" s="5"/>
      <c r="D756" s="5"/>
      <c r="E756" s="5"/>
      <c r="F756" s="5"/>
      <c r="G756" s="5"/>
      <c r="H756" s="6"/>
    </row>
    <row r="757" spans="1:8" ht="12.75">
      <c r="A757" s="9"/>
      <c r="B757" s="9"/>
      <c r="C757" s="9"/>
      <c r="D757" s="6"/>
      <c r="E757" s="7"/>
      <c r="F757" s="7"/>
      <c r="G757" s="6"/>
      <c r="H757" s="6"/>
    </row>
    <row r="758" spans="1:8" ht="12.75">
      <c r="A758" s="9"/>
      <c r="B758" s="9"/>
      <c r="C758" s="9"/>
      <c r="D758" s="6"/>
      <c r="E758" s="7"/>
      <c r="F758" s="7"/>
      <c r="G758" s="6"/>
      <c r="H758" s="6"/>
    </row>
    <row r="759" spans="1:8" ht="12.75">
      <c r="A759" s="10"/>
      <c r="B759" s="10"/>
      <c r="C759" s="10"/>
      <c r="D759" s="10" t="s">
        <v>543</v>
      </c>
      <c r="E759" s="10" t="s">
        <v>542</v>
      </c>
      <c r="F759" s="10" t="s">
        <v>544</v>
      </c>
      <c r="G759" s="10" t="s">
        <v>1187</v>
      </c>
      <c r="H759" s="10" t="s">
        <v>544</v>
      </c>
    </row>
    <row r="760" spans="1:8" ht="12.75">
      <c r="A760" s="11" t="s">
        <v>547</v>
      </c>
      <c r="B760" s="11" t="s">
        <v>548</v>
      </c>
      <c r="C760" s="11" t="s">
        <v>549</v>
      </c>
      <c r="D760" s="11" t="s">
        <v>550</v>
      </c>
      <c r="E760" s="11" t="s">
        <v>551</v>
      </c>
      <c r="F760" s="11" t="s">
        <v>424</v>
      </c>
      <c r="G760" s="11" t="s">
        <v>1188</v>
      </c>
      <c r="H760" s="11" t="s">
        <v>424</v>
      </c>
    </row>
    <row r="761" spans="1:8" ht="12.75">
      <c r="A761" s="12"/>
      <c r="B761" s="12"/>
      <c r="C761" s="12"/>
      <c r="D761" s="12" t="s">
        <v>553</v>
      </c>
      <c r="E761" s="12">
        <v>2007</v>
      </c>
      <c r="F761" s="12">
        <v>2006</v>
      </c>
      <c r="G761" s="12">
        <v>2007</v>
      </c>
      <c r="H761" s="12">
        <v>2007</v>
      </c>
    </row>
    <row r="762" spans="1:8" ht="12.75">
      <c r="A762" s="87" t="s">
        <v>1884</v>
      </c>
      <c r="B762" t="s">
        <v>1224</v>
      </c>
      <c r="C762" s="60" t="s">
        <v>397</v>
      </c>
      <c r="D762" s="18">
        <v>898.84</v>
      </c>
      <c r="E762" s="18">
        <f>D762*1.4518086448</f>
        <v>1304.943682292032</v>
      </c>
      <c r="F762" s="20">
        <v>1304.943682292032</v>
      </c>
      <c r="G762" s="18"/>
      <c r="H762" s="20">
        <f>E762</f>
        <v>1304.943682292032</v>
      </c>
    </row>
    <row r="763" spans="1:8" ht="12.75">
      <c r="A763" s="88"/>
      <c r="B763" s="19"/>
      <c r="C763" s="19" t="s">
        <v>406</v>
      </c>
      <c r="D763" s="20"/>
      <c r="E763" s="20"/>
      <c r="F763" s="20"/>
      <c r="G763" s="20"/>
      <c r="H763" s="20"/>
    </row>
    <row r="764" spans="1:8" ht="12.75">
      <c r="A764" s="88"/>
      <c r="B764" s="19"/>
      <c r="C764" s="19" t="s">
        <v>669</v>
      </c>
      <c r="D764" s="20"/>
      <c r="E764" s="20"/>
      <c r="F764" s="20"/>
      <c r="G764" s="20"/>
      <c r="H764" s="20"/>
    </row>
    <row r="765" spans="1:8" ht="12.75">
      <c r="A765" s="88"/>
      <c r="B765" s="19"/>
      <c r="C765" s="19" t="s">
        <v>557</v>
      </c>
      <c r="D765" s="20"/>
      <c r="E765" s="20"/>
      <c r="F765" s="20"/>
      <c r="G765" s="20"/>
      <c r="H765" s="20"/>
    </row>
    <row r="766" spans="1:8" ht="12.75">
      <c r="A766" s="88"/>
      <c r="B766" s="19"/>
      <c r="C766" s="19" t="s">
        <v>389</v>
      </c>
      <c r="D766" s="20"/>
      <c r="E766" s="20"/>
      <c r="F766" s="20"/>
      <c r="G766" s="20"/>
      <c r="H766" s="20"/>
    </row>
    <row r="767" spans="1:8" ht="12.75">
      <c r="A767" s="88"/>
      <c r="B767" s="19"/>
      <c r="C767" s="19" t="s">
        <v>390</v>
      </c>
      <c r="D767" s="20"/>
      <c r="E767" s="20"/>
      <c r="F767" s="20"/>
      <c r="G767" s="20"/>
      <c r="H767" s="20"/>
    </row>
    <row r="768" spans="1:8" ht="12.75">
      <c r="A768" s="88" t="s">
        <v>1885</v>
      </c>
      <c r="B768" s="68" t="s">
        <v>1225</v>
      </c>
      <c r="C768" s="61" t="s">
        <v>397</v>
      </c>
      <c r="D768" s="20">
        <v>898.84</v>
      </c>
      <c r="E768" s="20">
        <f>D768*1.4518086448</f>
        <v>1304.943682292032</v>
      </c>
      <c r="F768" s="20">
        <v>1304.943682292032</v>
      </c>
      <c r="G768" s="20"/>
      <c r="H768" s="20">
        <f>E768</f>
        <v>1304.943682292032</v>
      </c>
    </row>
    <row r="769" spans="1:8" ht="12.75">
      <c r="A769" s="88"/>
      <c r="B769" s="19"/>
      <c r="C769" s="19" t="s">
        <v>406</v>
      </c>
      <c r="D769" s="20"/>
      <c r="E769" s="20"/>
      <c r="F769" s="20"/>
      <c r="G769" s="20"/>
      <c r="H769" s="20"/>
    </row>
    <row r="770" spans="1:8" ht="12.75">
      <c r="A770" s="88"/>
      <c r="B770" s="19"/>
      <c r="C770" s="19" t="s">
        <v>669</v>
      </c>
      <c r="D770" s="20"/>
      <c r="E770" s="20"/>
      <c r="F770" s="20"/>
      <c r="G770" s="20"/>
      <c r="H770" s="20"/>
    </row>
    <row r="771" spans="1:8" ht="12.75">
      <c r="A771" s="88"/>
      <c r="B771" s="19"/>
      <c r="C771" s="19" t="s">
        <v>557</v>
      </c>
      <c r="D771" s="20"/>
      <c r="E771" s="20"/>
      <c r="F771" s="20"/>
      <c r="G771" s="20"/>
      <c r="H771" s="20"/>
    </row>
    <row r="772" spans="1:8" ht="12.75">
      <c r="A772" s="88"/>
      <c r="B772" s="19"/>
      <c r="C772" s="19" t="s">
        <v>389</v>
      </c>
      <c r="D772" s="20"/>
      <c r="E772" s="20"/>
      <c r="F772" s="20"/>
      <c r="G772" s="20"/>
      <c r="H772" s="20"/>
    </row>
    <row r="773" spans="1:8" ht="12.75">
      <c r="A773" s="88"/>
      <c r="B773" s="19"/>
      <c r="C773" s="19" t="s">
        <v>390</v>
      </c>
      <c r="D773" s="20"/>
      <c r="E773" s="20"/>
      <c r="F773" s="20"/>
      <c r="G773" s="20"/>
      <c r="H773" s="20"/>
    </row>
    <row r="774" spans="1:8" ht="12.75">
      <c r="A774" s="88" t="s">
        <v>1886</v>
      </c>
      <c r="B774" s="68" t="s">
        <v>1226</v>
      </c>
      <c r="C774" s="61" t="s">
        <v>397</v>
      </c>
      <c r="D774" s="20">
        <v>898.84</v>
      </c>
      <c r="E774" s="20">
        <f>D774*1.4518086448</f>
        <v>1304.943682292032</v>
      </c>
      <c r="F774" s="20">
        <v>1304.943682292032</v>
      </c>
      <c r="G774" s="20"/>
      <c r="H774" s="20">
        <f>E774</f>
        <v>1304.943682292032</v>
      </c>
    </row>
    <row r="775" spans="1:8" ht="12.75">
      <c r="A775" s="88"/>
      <c r="B775" s="19"/>
      <c r="C775" s="19" t="s">
        <v>406</v>
      </c>
      <c r="D775" s="20"/>
      <c r="E775" s="20"/>
      <c r="F775" s="20"/>
      <c r="G775" s="20"/>
      <c r="H775" s="20"/>
    </row>
    <row r="776" spans="1:8" ht="12.75">
      <c r="A776" s="88"/>
      <c r="B776" s="19"/>
      <c r="C776" s="19" t="s">
        <v>669</v>
      </c>
      <c r="D776" s="20"/>
      <c r="E776" s="20"/>
      <c r="F776" s="20"/>
      <c r="G776" s="20"/>
      <c r="H776" s="20"/>
    </row>
    <row r="777" spans="1:8" ht="12.75">
      <c r="A777" s="88"/>
      <c r="B777" s="19"/>
      <c r="C777" s="19" t="s">
        <v>557</v>
      </c>
      <c r="D777" s="20"/>
      <c r="E777" s="20"/>
      <c r="F777" s="20"/>
      <c r="G777" s="20"/>
      <c r="H777" s="20"/>
    </row>
    <row r="778" spans="1:8" ht="12.75">
      <c r="A778" s="88"/>
      <c r="B778" s="19"/>
      <c r="C778" s="19" t="s">
        <v>389</v>
      </c>
      <c r="D778" s="20"/>
      <c r="E778" s="20"/>
      <c r="F778" s="20"/>
      <c r="G778" s="20"/>
      <c r="H778" s="20"/>
    </row>
    <row r="779" spans="1:8" ht="12.75">
      <c r="A779" s="88"/>
      <c r="B779" s="19"/>
      <c r="C779" s="19" t="s">
        <v>390</v>
      </c>
      <c r="D779" s="20"/>
      <c r="E779" s="20"/>
      <c r="F779" s="20"/>
      <c r="G779" s="20"/>
      <c r="H779" s="20"/>
    </row>
    <row r="780" spans="1:8" ht="12.75">
      <c r="A780" s="88" t="s">
        <v>1887</v>
      </c>
      <c r="B780" s="68" t="s">
        <v>1227</v>
      </c>
      <c r="C780" s="61" t="s">
        <v>397</v>
      </c>
      <c r="D780" s="20">
        <v>898.84</v>
      </c>
      <c r="E780" s="20">
        <f>D780*1.4518086448</f>
        <v>1304.943682292032</v>
      </c>
      <c r="F780" s="20">
        <v>1304.943682292032</v>
      </c>
      <c r="G780" s="20"/>
      <c r="H780" s="20">
        <f>E780</f>
        <v>1304.943682292032</v>
      </c>
    </row>
    <row r="781" spans="1:8" ht="12.75">
      <c r="A781" s="88"/>
      <c r="B781" s="19"/>
      <c r="C781" s="19" t="s">
        <v>406</v>
      </c>
      <c r="D781" s="20"/>
      <c r="E781" s="20"/>
      <c r="F781" s="20"/>
      <c r="G781" s="20"/>
      <c r="H781" s="20"/>
    </row>
    <row r="782" spans="1:8" ht="12.75">
      <c r="A782" s="88"/>
      <c r="B782" s="19"/>
      <c r="C782" s="19" t="s">
        <v>669</v>
      </c>
      <c r="D782" s="20"/>
      <c r="E782" s="20"/>
      <c r="F782" s="20"/>
      <c r="G782" s="20"/>
      <c r="H782" s="20"/>
    </row>
    <row r="783" spans="1:8" ht="12.75">
      <c r="A783" s="88"/>
      <c r="B783" s="19"/>
      <c r="C783" s="19" t="s">
        <v>557</v>
      </c>
      <c r="D783" s="20"/>
      <c r="E783" s="20"/>
      <c r="F783" s="20"/>
      <c r="G783" s="20"/>
      <c r="H783" s="20"/>
    </row>
    <row r="784" spans="1:8" ht="12.75">
      <c r="A784" s="88"/>
      <c r="B784" s="19"/>
      <c r="C784" s="19" t="s">
        <v>389</v>
      </c>
      <c r="D784" s="20"/>
      <c r="E784" s="20"/>
      <c r="F784" s="20"/>
      <c r="G784" s="20"/>
      <c r="H784" s="20"/>
    </row>
    <row r="785" spans="1:8" ht="12.75">
      <c r="A785" s="88"/>
      <c r="B785" s="19"/>
      <c r="C785" s="19" t="s">
        <v>390</v>
      </c>
      <c r="D785" s="20"/>
      <c r="E785" s="20"/>
      <c r="F785" s="20"/>
      <c r="G785" s="20"/>
      <c r="H785" s="20"/>
    </row>
    <row r="786" spans="1:8" ht="12.75">
      <c r="A786" s="88" t="s">
        <v>1888</v>
      </c>
      <c r="B786" t="s">
        <v>1228</v>
      </c>
      <c r="C786" s="61" t="s">
        <v>397</v>
      </c>
      <c r="D786" s="20">
        <v>898.84</v>
      </c>
      <c r="E786" s="20">
        <f>D786*1.4518086448</f>
        <v>1304.943682292032</v>
      </c>
      <c r="F786" s="20">
        <v>1304.943682292032</v>
      </c>
      <c r="G786" s="20"/>
      <c r="H786" s="20">
        <f>E786</f>
        <v>1304.943682292032</v>
      </c>
    </row>
    <row r="787" spans="1:8" ht="12.75">
      <c r="A787" s="88"/>
      <c r="B787" s="19"/>
      <c r="C787" s="19" t="s">
        <v>406</v>
      </c>
      <c r="D787" s="20"/>
      <c r="E787" s="20"/>
      <c r="F787" s="20"/>
      <c r="G787" s="20"/>
      <c r="H787" s="20"/>
    </row>
    <row r="788" spans="1:8" ht="12.75">
      <c r="A788" s="88"/>
      <c r="B788" s="19"/>
      <c r="C788" s="19" t="s">
        <v>669</v>
      </c>
      <c r="D788" s="20"/>
      <c r="E788" s="20"/>
      <c r="F788" s="20"/>
      <c r="G788" s="20"/>
      <c r="H788" s="20"/>
    </row>
    <row r="789" spans="1:8" ht="12.75">
      <c r="A789" s="88"/>
      <c r="B789" s="19"/>
      <c r="C789" s="19" t="s">
        <v>557</v>
      </c>
      <c r="D789" s="20"/>
      <c r="E789" s="20"/>
      <c r="F789" s="20"/>
      <c r="G789" s="20"/>
      <c r="H789" s="20"/>
    </row>
    <row r="790" spans="1:8" ht="12.75">
      <c r="A790" s="88"/>
      <c r="B790" s="19"/>
      <c r="C790" s="19" t="s">
        <v>389</v>
      </c>
      <c r="D790" s="20"/>
      <c r="E790" s="20"/>
      <c r="F790" s="20"/>
      <c r="G790" s="20"/>
      <c r="H790" s="20"/>
    </row>
    <row r="791" spans="1:8" ht="12.75">
      <c r="A791" s="88"/>
      <c r="B791" s="19"/>
      <c r="C791" s="19" t="s">
        <v>390</v>
      </c>
      <c r="D791" s="20"/>
      <c r="E791" s="20"/>
      <c r="F791" s="20"/>
      <c r="G791" s="20"/>
      <c r="H791" s="20"/>
    </row>
    <row r="792" spans="1:8" ht="12.75">
      <c r="A792" s="88" t="s">
        <v>1889</v>
      </c>
      <c r="B792" s="68" t="s">
        <v>1229</v>
      </c>
      <c r="C792" s="61" t="s">
        <v>397</v>
      </c>
      <c r="D792" s="20">
        <v>589.31</v>
      </c>
      <c r="E792" s="20">
        <f>D792*1.4518086448</f>
        <v>855.5653524670879</v>
      </c>
      <c r="F792" s="20">
        <v>855.5653524670879</v>
      </c>
      <c r="G792" s="20"/>
      <c r="H792" s="20">
        <f>E792</f>
        <v>855.5653524670879</v>
      </c>
    </row>
    <row r="793" spans="1:8" ht="12.75">
      <c r="A793" s="88"/>
      <c r="B793" s="19"/>
      <c r="C793" s="19" t="s">
        <v>407</v>
      </c>
      <c r="D793" s="20"/>
      <c r="E793" s="20"/>
      <c r="F793" s="20"/>
      <c r="G793" s="20"/>
      <c r="H793" s="20"/>
    </row>
    <row r="794" spans="1:8" ht="12.75">
      <c r="A794" s="88"/>
      <c r="B794" s="19"/>
      <c r="C794" s="19" t="s">
        <v>669</v>
      </c>
      <c r="D794" s="20"/>
      <c r="E794" s="20"/>
      <c r="F794" s="20"/>
      <c r="G794" s="20"/>
      <c r="H794" s="20"/>
    </row>
    <row r="795" spans="1:8" ht="12.75">
      <c r="A795" s="88"/>
      <c r="B795" s="19"/>
      <c r="C795" s="19" t="s">
        <v>557</v>
      </c>
      <c r="D795" s="20"/>
      <c r="E795" s="20"/>
      <c r="F795" s="20"/>
      <c r="G795" s="20"/>
      <c r="H795" s="20"/>
    </row>
    <row r="796" spans="1:8" ht="12.75">
      <c r="A796" s="88"/>
      <c r="B796" s="19"/>
      <c r="C796" s="19" t="s">
        <v>389</v>
      </c>
      <c r="D796" s="20"/>
      <c r="E796" s="20"/>
      <c r="F796" s="20"/>
      <c r="G796" s="20"/>
      <c r="H796" s="20"/>
    </row>
    <row r="797" spans="1:8" ht="12.75">
      <c r="A797" s="88"/>
      <c r="B797" s="19"/>
      <c r="C797" s="19" t="s">
        <v>390</v>
      </c>
      <c r="D797" s="20"/>
      <c r="E797" s="20"/>
      <c r="F797" s="20"/>
      <c r="G797" s="20"/>
      <c r="H797" s="20"/>
    </row>
    <row r="798" spans="1:8" ht="12.75">
      <c r="A798" s="88" t="s">
        <v>1890</v>
      </c>
      <c r="B798" s="68" t="s">
        <v>1230</v>
      </c>
      <c r="C798" s="61" t="s">
        <v>397</v>
      </c>
      <c r="D798" s="20">
        <v>589.31</v>
      </c>
      <c r="E798" s="20">
        <f>D798*1.4518086448</f>
        <v>855.5653524670879</v>
      </c>
      <c r="F798" s="20">
        <v>855.5653524670879</v>
      </c>
      <c r="G798" s="20"/>
      <c r="H798" s="20">
        <f>E798</f>
        <v>855.5653524670879</v>
      </c>
    </row>
    <row r="799" spans="1:8" ht="12.75">
      <c r="A799" s="88"/>
      <c r="B799" s="19"/>
      <c r="C799" s="19" t="s">
        <v>408</v>
      </c>
      <c r="D799" s="20"/>
      <c r="E799" s="20"/>
      <c r="F799" s="20"/>
      <c r="G799" s="20"/>
      <c r="H799" s="20"/>
    </row>
    <row r="800" spans="1:8" ht="12.75">
      <c r="A800" s="88"/>
      <c r="B800" s="19"/>
      <c r="C800" s="19" t="s">
        <v>669</v>
      </c>
      <c r="D800" s="20"/>
      <c r="E800" s="20"/>
      <c r="F800" s="20"/>
      <c r="G800" s="20"/>
      <c r="H800" s="20"/>
    </row>
    <row r="801" spans="1:8" ht="12.75">
      <c r="A801" s="88"/>
      <c r="B801" s="19"/>
      <c r="C801" s="19" t="s">
        <v>557</v>
      </c>
      <c r="D801" s="20"/>
      <c r="E801" s="20"/>
      <c r="F801" s="20"/>
      <c r="G801" s="20"/>
      <c r="H801" s="20"/>
    </row>
    <row r="802" spans="1:8" ht="12.75">
      <c r="A802" s="88"/>
      <c r="B802" s="19"/>
      <c r="C802" s="19" t="s">
        <v>389</v>
      </c>
      <c r="D802" s="20"/>
      <c r="E802" s="20"/>
      <c r="F802" s="20"/>
      <c r="G802" s="20"/>
      <c r="H802" s="20"/>
    </row>
    <row r="803" spans="1:8" ht="12.75">
      <c r="A803" s="88"/>
      <c r="B803" s="19"/>
      <c r="C803" s="19" t="s">
        <v>390</v>
      </c>
      <c r="D803" s="20"/>
      <c r="E803" s="20"/>
      <c r="F803" s="20"/>
      <c r="G803" s="20"/>
      <c r="H803" s="20"/>
    </row>
    <row r="804" spans="1:8" ht="12.75">
      <c r="A804" s="88" t="s">
        <v>1891</v>
      </c>
      <c r="B804" s="68" t="s">
        <v>1231</v>
      </c>
      <c r="C804" s="61" t="s">
        <v>397</v>
      </c>
      <c r="D804" s="20">
        <v>589.31</v>
      </c>
      <c r="E804" s="20">
        <f>D804*1.4518086448</f>
        <v>855.5653524670879</v>
      </c>
      <c r="F804" s="20">
        <v>855.5653524670879</v>
      </c>
      <c r="G804" s="20"/>
      <c r="H804" s="20">
        <f>E804</f>
        <v>855.5653524670879</v>
      </c>
    </row>
    <row r="805" spans="1:8" ht="12.75">
      <c r="A805" s="88"/>
      <c r="B805" s="19"/>
      <c r="C805" s="19" t="s">
        <v>408</v>
      </c>
      <c r="D805" s="20"/>
      <c r="E805" s="20"/>
      <c r="F805" s="20"/>
      <c r="G805" s="20"/>
      <c r="H805" s="20"/>
    </row>
    <row r="806" spans="1:8" ht="12.75">
      <c r="A806" s="88"/>
      <c r="B806" s="19"/>
      <c r="C806" s="19" t="s">
        <v>669</v>
      </c>
      <c r="D806" s="20"/>
      <c r="E806" s="20"/>
      <c r="F806" s="20"/>
      <c r="G806" s="20"/>
      <c r="H806" s="20"/>
    </row>
    <row r="807" spans="1:8" ht="12.75">
      <c r="A807" s="88"/>
      <c r="B807" s="19"/>
      <c r="C807" s="19" t="s">
        <v>557</v>
      </c>
      <c r="D807" s="20"/>
      <c r="E807" s="20"/>
      <c r="F807" s="20"/>
      <c r="G807" s="20"/>
      <c r="H807" s="20"/>
    </row>
    <row r="808" spans="1:8" ht="12.75">
      <c r="A808" s="88"/>
      <c r="B808" s="19"/>
      <c r="C808" s="19" t="s">
        <v>389</v>
      </c>
      <c r="D808" s="20"/>
      <c r="E808" s="20"/>
      <c r="F808" s="20"/>
      <c r="G808" s="20"/>
      <c r="H808" s="20"/>
    </row>
    <row r="809" spans="1:8" ht="12.75">
      <c r="A809" s="88"/>
      <c r="B809" s="19"/>
      <c r="C809" s="19" t="s">
        <v>390</v>
      </c>
      <c r="D809" s="20"/>
      <c r="E809" s="20"/>
      <c r="F809" s="20"/>
      <c r="G809" s="20"/>
      <c r="H809" s="20"/>
    </row>
    <row r="810" spans="1:8" ht="12.75">
      <c r="A810" s="88" t="s">
        <v>1892</v>
      </c>
      <c r="B810" s="68" t="s">
        <v>1232</v>
      </c>
      <c r="C810" s="61" t="s">
        <v>397</v>
      </c>
      <c r="D810" s="20">
        <v>589.31</v>
      </c>
      <c r="E810" s="20">
        <f>D810*1.4518086448</f>
        <v>855.5653524670879</v>
      </c>
      <c r="F810" s="20">
        <v>855.5653524670879</v>
      </c>
      <c r="G810" s="20"/>
      <c r="H810" s="20">
        <f>E810</f>
        <v>855.5653524670879</v>
      </c>
    </row>
    <row r="811" spans="1:8" ht="12.75">
      <c r="A811" s="88"/>
      <c r="B811" s="19"/>
      <c r="C811" s="19" t="s">
        <v>408</v>
      </c>
      <c r="D811" s="20"/>
      <c r="E811" s="20"/>
      <c r="F811" s="20"/>
      <c r="G811" s="20"/>
      <c r="H811" s="20"/>
    </row>
    <row r="812" spans="1:8" ht="12.75">
      <c r="A812" s="88"/>
      <c r="B812" s="19"/>
      <c r="C812" s="19" t="s">
        <v>669</v>
      </c>
      <c r="D812" s="20"/>
      <c r="E812" s="20"/>
      <c r="F812" s="20"/>
      <c r="G812" s="20"/>
      <c r="H812" s="20"/>
    </row>
    <row r="813" spans="1:8" ht="12.75">
      <c r="A813" s="88"/>
      <c r="B813" s="19"/>
      <c r="C813" s="19" t="s">
        <v>557</v>
      </c>
      <c r="D813" s="20"/>
      <c r="E813" s="20"/>
      <c r="F813" s="20"/>
      <c r="G813" s="20"/>
      <c r="H813" s="20"/>
    </row>
    <row r="814" spans="1:8" ht="12.75">
      <c r="A814" s="88"/>
      <c r="B814" s="19"/>
      <c r="C814" s="19" t="s">
        <v>389</v>
      </c>
      <c r="D814" s="20"/>
      <c r="E814" s="20"/>
      <c r="F814" s="39"/>
      <c r="G814" s="20"/>
      <c r="H814" s="20"/>
    </row>
    <row r="815" spans="1:8" ht="12.75">
      <c r="A815" s="89"/>
      <c r="B815" s="21"/>
      <c r="C815" s="21" t="s">
        <v>390</v>
      </c>
      <c r="D815" s="22"/>
      <c r="E815" s="20"/>
      <c r="F815" s="39"/>
      <c r="G815" s="20"/>
      <c r="H815" s="20"/>
    </row>
    <row r="816" spans="1:8" ht="12.75">
      <c r="A816" s="9"/>
      <c r="B816" s="9"/>
      <c r="C816" s="9"/>
      <c r="D816" s="6"/>
      <c r="E816" s="33"/>
      <c r="F816" s="40"/>
      <c r="G816" s="33"/>
      <c r="H816" s="33"/>
    </row>
    <row r="817" spans="1:8" ht="12.75">
      <c r="A817" s="9"/>
      <c r="B817" s="9"/>
      <c r="C817" s="9"/>
      <c r="D817" s="6"/>
      <c r="E817" s="6"/>
      <c r="F817" s="7"/>
      <c r="G817" s="6"/>
      <c r="H817" s="6"/>
    </row>
    <row r="818" spans="1:8" ht="12.75">
      <c r="A818" s="9"/>
      <c r="B818" s="9"/>
      <c r="C818" s="9"/>
      <c r="D818" s="6"/>
      <c r="E818" s="6"/>
      <c r="F818" s="7"/>
      <c r="G818" s="6"/>
      <c r="H818" s="6"/>
    </row>
    <row r="819" spans="1:8" ht="12.75">
      <c r="A819" s="9"/>
      <c r="B819" s="9"/>
      <c r="C819" s="9"/>
      <c r="D819" s="6"/>
      <c r="E819" s="6"/>
      <c r="F819" s="7"/>
      <c r="G819" s="6"/>
      <c r="H819" s="6"/>
    </row>
    <row r="820" spans="1:8" ht="12.75">
      <c r="A820" s="9"/>
      <c r="B820" s="9"/>
      <c r="C820" s="9"/>
      <c r="D820" s="6"/>
      <c r="E820" s="6"/>
      <c r="F820" s="7"/>
      <c r="G820" s="6"/>
      <c r="H820" s="6"/>
    </row>
    <row r="821" spans="1:8" ht="12.75">
      <c r="A821" s="5" t="s">
        <v>537</v>
      </c>
      <c r="B821" s="5"/>
      <c r="C821" s="5"/>
      <c r="D821" s="6"/>
      <c r="E821" s="8" t="s">
        <v>423</v>
      </c>
      <c r="F821" s="6"/>
      <c r="H821" s="8"/>
    </row>
    <row r="822" spans="1:8" ht="12.75">
      <c r="A822" s="5" t="s">
        <v>538</v>
      </c>
      <c r="B822" s="5"/>
      <c r="C822" s="5"/>
      <c r="D822" s="6"/>
      <c r="E822" s="8" t="s">
        <v>539</v>
      </c>
      <c r="F822" s="6"/>
      <c r="H822" s="8"/>
    </row>
    <row r="823" spans="1:8" ht="12.75">
      <c r="A823" s="5" t="s">
        <v>540</v>
      </c>
      <c r="B823" s="5"/>
      <c r="C823" s="5"/>
      <c r="D823" s="6"/>
      <c r="E823" s="7"/>
      <c r="F823" s="7"/>
      <c r="G823" s="6"/>
      <c r="H823" s="6"/>
    </row>
    <row r="824" spans="1:8" ht="20.25">
      <c r="A824" s="95" t="s">
        <v>415</v>
      </c>
      <c r="B824" s="95"/>
      <c r="C824" s="95"/>
      <c r="D824" s="95"/>
      <c r="E824" s="95"/>
      <c r="F824" s="95"/>
      <c r="G824" s="95"/>
      <c r="H824" s="95"/>
    </row>
    <row r="825" spans="1:8" ht="12.75">
      <c r="A825" s="9"/>
      <c r="B825" s="9"/>
      <c r="C825" s="9"/>
      <c r="D825" s="6"/>
      <c r="E825" s="7"/>
      <c r="F825" s="7"/>
      <c r="G825" s="6"/>
      <c r="H825" s="6"/>
    </row>
    <row r="826" spans="1:8" ht="12.75">
      <c r="A826" s="5"/>
      <c r="B826" s="9"/>
      <c r="C826" s="9"/>
      <c r="D826" s="6"/>
      <c r="E826" s="7"/>
      <c r="F826" s="7"/>
      <c r="G826" s="6"/>
      <c r="H826" s="6"/>
    </row>
    <row r="827" spans="1:8" ht="12.75">
      <c r="A827" s="5" t="s">
        <v>541</v>
      </c>
      <c r="B827" s="5"/>
      <c r="C827" s="5"/>
      <c r="D827" s="5"/>
      <c r="E827" s="5"/>
      <c r="F827" s="5"/>
      <c r="G827" s="5"/>
      <c r="H827" s="6"/>
    </row>
    <row r="828" spans="1:8" ht="12.75">
      <c r="A828" s="9"/>
      <c r="B828" s="9"/>
      <c r="C828" s="9"/>
      <c r="D828" s="6"/>
      <c r="E828" s="7"/>
      <c r="F828" s="7"/>
      <c r="G828" s="6"/>
      <c r="H828" s="6"/>
    </row>
    <row r="829" spans="1:8" ht="12.75">
      <c r="A829" s="9"/>
      <c r="B829" s="9"/>
      <c r="C829" s="9"/>
      <c r="D829" s="6"/>
      <c r="E829" s="7"/>
      <c r="F829" s="7"/>
      <c r="G829" s="6"/>
      <c r="H829" s="6"/>
    </row>
    <row r="830" spans="1:8" ht="12.75">
      <c r="A830" s="10"/>
      <c r="B830" s="10"/>
      <c r="C830" s="10"/>
      <c r="D830" s="10" t="s">
        <v>543</v>
      </c>
      <c r="E830" s="10" t="s">
        <v>542</v>
      </c>
      <c r="F830" s="10" t="s">
        <v>544</v>
      </c>
      <c r="G830" s="10" t="s">
        <v>1187</v>
      </c>
      <c r="H830" s="10" t="s">
        <v>544</v>
      </c>
    </row>
    <row r="831" spans="1:8" ht="12.75">
      <c r="A831" s="11" t="s">
        <v>547</v>
      </c>
      <c r="B831" s="11" t="s">
        <v>548</v>
      </c>
      <c r="C831" s="11" t="s">
        <v>549</v>
      </c>
      <c r="D831" s="11" t="s">
        <v>550</v>
      </c>
      <c r="E831" s="11" t="s">
        <v>551</v>
      </c>
      <c r="F831" s="11" t="s">
        <v>424</v>
      </c>
      <c r="G831" s="11" t="s">
        <v>1188</v>
      </c>
      <c r="H831" s="11" t="s">
        <v>424</v>
      </c>
    </row>
    <row r="832" spans="1:8" ht="12.75">
      <c r="A832" s="12"/>
      <c r="B832" s="12"/>
      <c r="C832" s="12"/>
      <c r="D832" s="12" t="s">
        <v>553</v>
      </c>
      <c r="E832" s="12">
        <v>2007</v>
      </c>
      <c r="F832" s="12">
        <v>2006</v>
      </c>
      <c r="G832" s="12">
        <v>2007</v>
      </c>
      <c r="H832" s="12">
        <v>2007</v>
      </c>
    </row>
    <row r="833" spans="1:8" ht="12.75">
      <c r="A833" s="87" t="s">
        <v>1893</v>
      </c>
      <c r="B833" s="68" t="s">
        <v>1233</v>
      </c>
      <c r="C833" s="60" t="s">
        <v>397</v>
      </c>
      <c r="D833" s="18">
        <v>589.31</v>
      </c>
      <c r="E833" s="18">
        <f>D833*1.4518086448</f>
        <v>855.5653524670879</v>
      </c>
      <c r="F833" s="20">
        <v>855.5653524670879</v>
      </c>
      <c r="G833" s="18"/>
      <c r="H833" s="20">
        <f>E833</f>
        <v>855.5653524670879</v>
      </c>
    </row>
    <row r="834" spans="1:8" ht="12.75">
      <c r="A834" s="88"/>
      <c r="B834" s="19"/>
      <c r="C834" s="19" t="s">
        <v>408</v>
      </c>
      <c r="D834" s="20"/>
      <c r="E834" s="20"/>
      <c r="F834" s="20"/>
      <c r="G834" s="20"/>
      <c r="H834" s="20"/>
    </row>
    <row r="835" spans="1:8" ht="12.75">
      <c r="A835" s="88"/>
      <c r="B835" s="19"/>
      <c r="C835" s="19" t="s">
        <v>669</v>
      </c>
      <c r="D835" s="20"/>
      <c r="E835" s="20"/>
      <c r="F835" s="20"/>
      <c r="G835" s="20"/>
      <c r="H835" s="20"/>
    </row>
    <row r="836" spans="1:8" ht="12.75">
      <c r="A836" s="88"/>
      <c r="B836" s="19"/>
      <c r="C836" s="19" t="s">
        <v>557</v>
      </c>
      <c r="D836" s="20"/>
      <c r="E836" s="20"/>
      <c r="F836" s="20"/>
      <c r="G836" s="20"/>
      <c r="H836" s="20"/>
    </row>
    <row r="837" spans="1:8" ht="12.75">
      <c r="A837" s="88"/>
      <c r="B837" s="19"/>
      <c r="C837" s="19" t="s">
        <v>389</v>
      </c>
      <c r="D837" s="20"/>
      <c r="E837" s="20"/>
      <c r="F837" s="20"/>
      <c r="G837" s="20"/>
      <c r="H837" s="20"/>
    </row>
    <row r="838" spans="1:8" ht="12.75">
      <c r="A838" s="88"/>
      <c r="B838" s="19"/>
      <c r="C838" s="19" t="s">
        <v>390</v>
      </c>
      <c r="D838" s="20"/>
      <c r="E838" s="20"/>
      <c r="F838" s="20"/>
      <c r="G838" s="20"/>
      <c r="H838" s="20"/>
    </row>
    <row r="839" spans="1:8" ht="12.75">
      <c r="A839" s="88" t="s">
        <v>1894</v>
      </c>
      <c r="B839" s="68" t="s">
        <v>1234</v>
      </c>
      <c r="C839" s="61" t="s">
        <v>397</v>
      </c>
      <c r="D839" s="20">
        <v>589.31</v>
      </c>
      <c r="E839" s="20">
        <f>D839*1.4518086448</f>
        <v>855.5653524670879</v>
      </c>
      <c r="F839" s="20">
        <v>855.5653524670879</v>
      </c>
      <c r="G839" s="20"/>
      <c r="H839" s="20">
        <f>E839</f>
        <v>855.5653524670879</v>
      </c>
    </row>
    <row r="840" spans="1:8" ht="12.75">
      <c r="A840" s="88"/>
      <c r="B840" s="19"/>
      <c r="C840" s="19" t="s">
        <v>408</v>
      </c>
      <c r="D840" s="20"/>
      <c r="E840" s="20"/>
      <c r="F840" s="20"/>
      <c r="G840" s="20"/>
      <c r="H840" s="20"/>
    </row>
    <row r="841" spans="1:8" ht="12.75">
      <c r="A841" s="88"/>
      <c r="B841" s="19"/>
      <c r="C841" s="19" t="s">
        <v>669</v>
      </c>
      <c r="D841" s="20"/>
      <c r="E841" s="20"/>
      <c r="F841" s="20"/>
      <c r="G841" s="20"/>
      <c r="H841" s="20"/>
    </row>
    <row r="842" spans="1:8" ht="12.75">
      <c r="A842" s="88"/>
      <c r="B842" s="19"/>
      <c r="C842" s="19" t="s">
        <v>557</v>
      </c>
      <c r="D842" s="20"/>
      <c r="E842" s="20"/>
      <c r="F842" s="20"/>
      <c r="G842" s="20"/>
      <c r="H842" s="20"/>
    </row>
    <row r="843" spans="1:8" ht="12.75">
      <c r="A843" s="88"/>
      <c r="B843" s="19"/>
      <c r="C843" s="19" t="s">
        <v>389</v>
      </c>
      <c r="D843" s="20"/>
      <c r="E843" s="20"/>
      <c r="F843" s="20"/>
      <c r="G843" s="20"/>
      <c r="H843" s="20"/>
    </row>
    <row r="844" spans="1:8" ht="12.75">
      <c r="A844" s="88"/>
      <c r="B844" s="19"/>
      <c r="C844" s="19" t="s">
        <v>390</v>
      </c>
      <c r="D844" s="20"/>
      <c r="E844" s="20"/>
      <c r="F844" s="20"/>
      <c r="G844" s="20"/>
      <c r="H844" s="20"/>
    </row>
    <row r="845" spans="1:8" ht="12.75">
      <c r="A845" s="88" t="s">
        <v>1895</v>
      </c>
      <c r="B845" s="68" t="s">
        <v>1235</v>
      </c>
      <c r="C845" s="61" t="s">
        <v>397</v>
      </c>
      <c r="D845" s="20">
        <v>589.31</v>
      </c>
      <c r="E845" s="20">
        <f>D845*1.4518086448</f>
        <v>855.5653524670879</v>
      </c>
      <c r="F845" s="20">
        <v>855.5653524670879</v>
      </c>
      <c r="G845" s="20"/>
      <c r="H845" s="20">
        <f>E845</f>
        <v>855.5653524670879</v>
      </c>
    </row>
    <row r="846" spans="1:8" ht="12.75">
      <c r="A846" s="88"/>
      <c r="B846" s="19"/>
      <c r="C846" s="19" t="s">
        <v>408</v>
      </c>
      <c r="D846" s="20"/>
      <c r="E846" s="20"/>
      <c r="F846" s="20"/>
      <c r="G846" s="20"/>
      <c r="H846" s="20"/>
    </row>
    <row r="847" spans="1:8" ht="12.75">
      <c r="A847" s="88"/>
      <c r="B847" s="19"/>
      <c r="C847" s="19" t="s">
        <v>669</v>
      </c>
      <c r="D847" s="20"/>
      <c r="E847" s="20"/>
      <c r="F847" s="20"/>
      <c r="G847" s="20"/>
      <c r="H847" s="20"/>
    </row>
    <row r="848" spans="1:8" ht="12.75">
      <c r="A848" s="88"/>
      <c r="B848" s="19"/>
      <c r="C848" s="19" t="s">
        <v>557</v>
      </c>
      <c r="D848" s="20"/>
      <c r="E848" s="20"/>
      <c r="F848" s="20"/>
      <c r="G848" s="20"/>
      <c r="H848" s="20"/>
    </row>
    <row r="849" spans="1:8" ht="12.75">
      <c r="A849" s="88"/>
      <c r="B849" s="19"/>
      <c r="C849" s="19" t="s">
        <v>389</v>
      </c>
      <c r="D849" s="20"/>
      <c r="E849" s="20"/>
      <c r="F849" s="20"/>
      <c r="G849" s="20"/>
      <c r="H849" s="20"/>
    </row>
    <row r="850" spans="1:8" ht="12.75">
      <c r="A850" s="88"/>
      <c r="B850" s="19"/>
      <c r="C850" s="19" t="s">
        <v>390</v>
      </c>
      <c r="D850" s="20"/>
      <c r="E850" s="20"/>
      <c r="F850" s="20"/>
      <c r="G850" s="20"/>
      <c r="H850" s="20"/>
    </row>
    <row r="851" spans="1:8" ht="12.75">
      <c r="A851" s="88" t="s">
        <v>1896</v>
      </c>
      <c r="B851" s="68" t="s">
        <v>1236</v>
      </c>
      <c r="C851" s="61" t="s">
        <v>397</v>
      </c>
      <c r="D851" s="20">
        <v>589.31</v>
      </c>
      <c r="E851" s="20">
        <f>D851*1.4518086448</f>
        <v>855.5653524670879</v>
      </c>
      <c r="F851" s="20">
        <v>855.5653524670879</v>
      </c>
      <c r="G851" s="20"/>
      <c r="H851" s="20">
        <f>E851</f>
        <v>855.5653524670879</v>
      </c>
    </row>
    <row r="852" spans="1:8" ht="12.75">
      <c r="A852" s="88"/>
      <c r="B852" s="19"/>
      <c r="C852" s="19" t="s">
        <v>408</v>
      </c>
      <c r="D852" s="20"/>
      <c r="E852" s="20"/>
      <c r="F852" s="20"/>
      <c r="G852" s="20"/>
      <c r="H852" s="20"/>
    </row>
    <row r="853" spans="1:8" ht="12.75">
      <c r="A853" s="88"/>
      <c r="B853" s="19"/>
      <c r="C853" s="19" t="s">
        <v>669</v>
      </c>
      <c r="D853" s="20"/>
      <c r="E853" s="20"/>
      <c r="F853" s="20"/>
      <c r="G853" s="20"/>
      <c r="H853" s="20"/>
    </row>
    <row r="854" spans="1:8" ht="12.75">
      <c r="A854" s="88"/>
      <c r="B854" s="19"/>
      <c r="C854" s="19" t="s">
        <v>557</v>
      </c>
      <c r="D854" s="20"/>
      <c r="E854" s="20"/>
      <c r="F854" s="20"/>
      <c r="G854" s="20"/>
      <c r="H854" s="20"/>
    </row>
    <row r="855" spans="1:8" ht="12.75">
      <c r="A855" s="88"/>
      <c r="B855" s="19"/>
      <c r="C855" s="19" t="s">
        <v>389</v>
      </c>
      <c r="D855" s="20"/>
      <c r="E855" s="20"/>
      <c r="F855" s="20"/>
      <c r="G855" s="20"/>
      <c r="H855" s="20"/>
    </row>
    <row r="856" spans="1:8" ht="12.75">
      <c r="A856" s="88"/>
      <c r="B856" s="19"/>
      <c r="C856" s="19" t="s">
        <v>390</v>
      </c>
      <c r="D856" s="20"/>
      <c r="E856" s="20"/>
      <c r="F856" s="20"/>
      <c r="G856" s="20"/>
      <c r="H856" s="20"/>
    </row>
    <row r="857" spans="1:8" ht="12.75">
      <c r="A857" s="88"/>
      <c r="B857" s="19"/>
      <c r="C857" s="19"/>
      <c r="D857" s="20"/>
      <c r="E857" s="20"/>
      <c r="F857" s="20"/>
      <c r="G857" s="20"/>
      <c r="H857" s="20"/>
    </row>
    <row r="858" spans="1:8" ht="12.75">
      <c r="A858" s="88" t="s">
        <v>1897</v>
      </c>
      <c r="B858" s="68" t="s">
        <v>1237</v>
      </c>
      <c r="C858" s="61" t="s">
        <v>397</v>
      </c>
      <c r="D858" s="20">
        <v>589.31</v>
      </c>
      <c r="E858" s="20">
        <f>D858*1.4518086448</f>
        <v>855.5653524670879</v>
      </c>
      <c r="F858" s="20">
        <v>855.5653524670879</v>
      </c>
      <c r="G858" s="20"/>
      <c r="H858" s="20">
        <f>E858</f>
        <v>855.5653524670879</v>
      </c>
    </row>
    <row r="859" spans="1:8" ht="12.75">
      <c r="A859" s="88"/>
      <c r="B859" s="19"/>
      <c r="C859" s="19" t="s">
        <v>408</v>
      </c>
      <c r="D859" s="20"/>
      <c r="E859" s="20"/>
      <c r="F859" s="20"/>
      <c r="G859" s="20"/>
      <c r="H859" s="20"/>
    </row>
    <row r="860" spans="1:8" ht="12.75">
      <c r="A860" s="88"/>
      <c r="B860" s="19"/>
      <c r="C860" s="19" t="s">
        <v>669</v>
      </c>
      <c r="D860" s="20"/>
      <c r="E860" s="20"/>
      <c r="F860" s="20"/>
      <c r="G860" s="20"/>
      <c r="H860" s="20"/>
    </row>
    <row r="861" spans="1:8" ht="12.75">
      <c r="A861" s="88"/>
      <c r="B861" s="19"/>
      <c r="C861" s="19" t="s">
        <v>557</v>
      </c>
      <c r="D861" s="20"/>
      <c r="E861" s="20"/>
      <c r="F861" s="20"/>
      <c r="G861" s="20"/>
      <c r="H861" s="20"/>
    </row>
    <row r="862" spans="1:8" ht="12.75">
      <c r="A862" s="88"/>
      <c r="B862" s="19"/>
      <c r="C862" s="19" t="s">
        <v>389</v>
      </c>
      <c r="D862" s="20"/>
      <c r="E862" s="20"/>
      <c r="F862" s="20"/>
      <c r="G862" s="20"/>
      <c r="H862" s="20"/>
    </row>
    <row r="863" spans="1:8" ht="12.75">
      <c r="A863" s="88"/>
      <c r="B863" s="19"/>
      <c r="C863" s="19" t="s">
        <v>390</v>
      </c>
      <c r="D863" s="20"/>
      <c r="E863" s="20"/>
      <c r="F863" s="20"/>
      <c r="G863" s="20"/>
      <c r="H863" s="20"/>
    </row>
    <row r="864" spans="1:8" ht="12.75">
      <c r="A864" s="88" t="s">
        <v>1898</v>
      </c>
      <c r="B864" s="68" t="s">
        <v>1238</v>
      </c>
      <c r="C864" s="61" t="s">
        <v>397</v>
      </c>
      <c r="D864" s="20">
        <v>691.47</v>
      </c>
      <c r="E864" s="20">
        <f>D864*1.4518086448</f>
        <v>1003.8821236198561</v>
      </c>
      <c r="F864" s="20">
        <v>1003.8821236198561</v>
      </c>
      <c r="G864" s="20"/>
      <c r="H864" s="20">
        <f>E864</f>
        <v>1003.8821236198561</v>
      </c>
    </row>
    <row r="865" spans="1:8" ht="12.75">
      <c r="A865" s="88"/>
      <c r="B865" s="19"/>
      <c r="C865" s="19" t="s">
        <v>409</v>
      </c>
      <c r="D865" s="20"/>
      <c r="E865" s="20"/>
      <c r="F865" s="20"/>
      <c r="G865" s="20"/>
      <c r="H865" s="20"/>
    </row>
    <row r="866" spans="1:8" ht="12.75">
      <c r="A866" s="88"/>
      <c r="B866" s="19"/>
      <c r="C866" s="19" t="s">
        <v>669</v>
      </c>
      <c r="D866" s="20"/>
      <c r="E866" s="20"/>
      <c r="F866" s="20"/>
      <c r="G866" s="20"/>
      <c r="H866" s="20"/>
    </row>
    <row r="867" spans="1:8" ht="12.75">
      <c r="A867" s="88"/>
      <c r="B867" s="19"/>
      <c r="C867" s="19" t="s">
        <v>557</v>
      </c>
      <c r="D867" s="20"/>
      <c r="E867" s="20"/>
      <c r="F867" s="20"/>
      <c r="G867" s="20"/>
      <c r="H867" s="20"/>
    </row>
    <row r="868" spans="1:8" ht="12.75">
      <c r="A868" s="88"/>
      <c r="B868" s="19"/>
      <c r="C868" s="19" t="s">
        <v>389</v>
      </c>
      <c r="D868" s="20"/>
      <c r="E868" s="20"/>
      <c r="F868" s="20"/>
      <c r="G868" s="20"/>
      <c r="H868" s="20"/>
    </row>
    <row r="869" spans="1:8" ht="12.75">
      <c r="A869" s="88"/>
      <c r="B869" s="19"/>
      <c r="C869" s="19" t="s">
        <v>390</v>
      </c>
      <c r="D869" s="20"/>
      <c r="E869" s="20"/>
      <c r="F869" s="20"/>
      <c r="G869" s="20"/>
      <c r="H869" s="20"/>
    </row>
    <row r="870" spans="1:8" ht="12.75">
      <c r="A870" s="88" t="s">
        <v>1899</v>
      </c>
      <c r="B870" s="68" t="s">
        <v>1239</v>
      </c>
      <c r="C870" s="61" t="s">
        <v>397</v>
      </c>
      <c r="D870" s="20">
        <v>691.47</v>
      </c>
      <c r="E870" s="20">
        <f>D870*1.4518086448</f>
        <v>1003.8821236198561</v>
      </c>
      <c r="F870" s="20">
        <v>1003.8821236198561</v>
      </c>
      <c r="G870" s="20"/>
      <c r="H870" s="20">
        <f>E870</f>
        <v>1003.8821236198561</v>
      </c>
    </row>
    <row r="871" spans="1:8" ht="12.75">
      <c r="A871" s="88"/>
      <c r="B871" s="19"/>
      <c r="C871" s="19" t="s">
        <v>409</v>
      </c>
      <c r="D871" s="20"/>
      <c r="E871" s="20"/>
      <c r="F871" s="20"/>
      <c r="G871" s="20"/>
      <c r="H871" s="20"/>
    </row>
    <row r="872" spans="1:8" ht="12.75">
      <c r="A872" s="88"/>
      <c r="B872" s="19"/>
      <c r="C872" s="19" t="s">
        <v>669</v>
      </c>
      <c r="D872" s="20"/>
      <c r="E872" s="20"/>
      <c r="F872" s="20"/>
      <c r="G872" s="20"/>
      <c r="H872" s="20"/>
    </row>
    <row r="873" spans="1:8" ht="12.75">
      <c r="A873" s="88"/>
      <c r="B873" s="19"/>
      <c r="C873" s="19" t="s">
        <v>557</v>
      </c>
      <c r="D873" s="20"/>
      <c r="E873" s="20"/>
      <c r="F873" s="20"/>
      <c r="G873" s="20"/>
      <c r="H873" s="20"/>
    </row>
    <row r="874" spans="1:8" ht="12.75">
      <c r="A874" s="88"/>
      <c r="B874" s="19"/>
      <c r="C874" s="19" t="s">
        <v>389</v>
      </c>
      <c r="D874" s="20"/>
      <c r="E874" s="20"/>
      <c r="F874" s="20"/>
      <c r="G874" s="20"/>
      <c r="H874" s="20"/>
    </row>
    <row r="875" spans="1:8" ht="12.75">
      <c r="A875" s="88"/>
      <c r="B875" s="19"/>
      <c r="C875" s="19" t="s">
        <v>390</v>
      </c>
      <c r="D875" s="20"/>
      <c r="E875" s="20"/>
      <c r="F875" s="20"/>
      <c r="G875" s="20"/>
      <c r="H875" s="20"/>
    </row>
    <row r="876" spans="1:8" ht="12.75">
      <c r="A876" s="88" t="s">
        <v>1900</v>
      </c>
      <c r="B876" s="68" t="s">
        <v>1240</v>
      </c>
      <c r="C876" s="61" t="s">
        <v>397</v>
      </c>
      <c r="D876" s="20">
        <v>691.47</v>
      </c>
      <c r="E876" s="20">
        <f>D876*1.4518086448</f>
        <v>1003.8821236198561</v>
      </c>
      <c r="F876" s="20">
        <v>1003.8821236198561</v>
      </c>
      <c r="G876" s="20"/>
      <c r="H876" s="20">
        <f>E876</f>
        <v>1003.8821236198561</v>
      </c>
    </row>
    <row r="877" spans="1:8" ht="12.75">
      <c r="A877" s="88"/>
      <c r="B877" s="19"/>
      <c r="C877" s="19" t="s">
        <v>409</v>
      </c>
      <c r="D877" s="20"/>
      <c r="E877" s="20"/>
      <c r="F877" s="20"/>
      <c r="G877" s="20"/>
      <c r="H877" s="20"/>
    </row>
    <row r="878" spans="1:8" ht="12.75">
      <c r="A878" s="88"/>
      <c r="B878" s="19"/>
      <c r="C878" s="19" t="s">
        <v>669</v>
      </c>
      <c r="D878" s="20"/>
      <c r="E878" s="20"/>
      <c r="F878" s="20"/>
      <c r="G878" s="20"/>
      <c r="H878" s="20"/>
    </row>
    <row r="879" spans="1:8" ht="12.75">
      <c r="A879" s="88"/>
      <c r="B879" s="19"/>
      <c r="C879" s="19" t="s">
        <v>557</v>
      </c>
      <c r="D879" s="20"/>
      <c r="E879" s="20"/>
      <c r="F879" s="20"/>
      <c r="G879" s="20"/>
      <c r="H879" s="20"/>
    </row>
    <row r="880" spans="1:8" ht="12.75">
      <c r="A880" s="88"/>
      <c r="B880" s="19"/>
      <c r="C880" s="19" t="s">
        <v>389</v>
      </c>
      <c r="D880" s="20"/>
      <c r="E880" s="20"/>
      <c r="F880" s="20"/>
      <c r="G880" s="20"/>
      <c r="H880" s="20"/>
    </row>
    <row r="881" spans="1:8" ht="12.75">
      <c r="A881" s="88"/>
      <c r="B881" s="19"/>
      <c r="C881" s="19" t="s">
        <v>390</v>
      </c>
      <c r="D881" s="20"/>
      <c r="E881" s="20"/>
      <c r="F881" s="20"/>
      <c r="G881" s="20"/>
      <c r="H881" s="20"/>
    </row>
    <row r="882" spans="1:8" ht="12.75">
      <c r="A882" s="88" t="s">
        <v>1901</v>
      </c>
      <c r="B882" s="68" t="s">
        <v>1241</v>
      </c>
      <c r="C882" s="61" t="s">
        <v>397</v>
      </c>
      <c r="D882" s="20">
        <v>691.47</v>
      </c>
      <c r="E882" s="20">
        <f>D882*1.4518086448</f>
        <v>1003.8821236198561</v>
      </c>
      <c r="F882" s="20">
        <v>1003.8821236198561</v>
      </c>
      <c r="G882" s="20"/>
      <c r="H882" s="20">
        <f>E882</f>
        <v>1003.8821236198561</v>
      </c>
    </row>
    <row r="883" spans="1:8" ht="12.75">
      <c r="A883" s="88"/>
      <c r="B883" s="19"/>
      <c r="C883" s="19" t="s">
        <v>409</v>
      </c>
      <c r="D883" s="20"/>
      <c r="E883" s="20"/>
      <c r="F883" s="20"/>
      <c r="G883" s="20"/>
      <c r="H883" s="20"/>
    </row>
    <row r="884" spans="1:8" ht="12.75">
      <c r="A884" s="88"/>
      <c r="B884" s="19"/>
      <c r="C884" s="19" t="s">
        <v>669</v>
      </c>
      <c r="D884" s="20"/>
      <c r="E884" s="20"/>
      <c r="F884" s="20"/>
      <c r="G884" s="20"/>
      <c r="H884" s="20"/>
    </row>
    <row r="885" spans="1:8" ht="12.75">
      <c r="A885" s="88"/>
      <c r="B885" s="19"/>
      <c r="C885" s="19" t="s">
        <v>557</v>
      </c>
      <c r="D885" s="20"/>
      <c r="E885" s="20"/>
      <c r="F885" s="20"/>
      <c r="G885" s="20"/>
      <c r="H885" s="20"/>
    </row>
    <row r="886" spans="1:8" ht="12.75">
      <c r="A886" s="88"/>
      <c r="B886" s="19"/>
      <c r="C886" s="19" t="s">
        <v>389</v>
      </c>
      <c r="D886" s="20"/>
      <c r="E886" s="20"/>
      <c r="F886" s="39"/>
      <c r="G886" s="20"/>
      <c r="H886" s="20"/>
    </row>
    <row r="887" spans="1:8" ht="12.75">
      <c r="A887" s="89"/>
      <c r="B887" s="21"/>
      <c r="C887" s="21" t="s">
        <v>390</v>
      </c>
      <c r="D887" s="22"/>
      <c r="E887" s="22"/>
      <c r="F887" s="48"/>
      <c r="G887" s="22"/>
      <c r="H887" s="22"/>
    </row>
    <row r="888" spans="1:8" ht="12.75">
      <c r="A888" s="9"/>
      <c r="B888" s="9"/>
      <c r="C888" s="9"/>
      <c r="D888" s="6"/>
      <c r="E888" s="6"/>
      <c r="F888" s="7"/>
      <c r="G888" s="6"/>
      <c r="H888" s="6"/>
    </row>
    <row r="889" spans="1:8" ht="12.75">
      <c r="A889" s="9"/>
      <c r="B889" s="9"/>
      <c r="C889" s="9"/>
      <c r="D889" s="6"/>
      <c r="E889" s="6"/>
      <c r="F889" s="7"/>
      <c r="G889" s="6"/>
      <c r="H889" s="6"/>
    </row>
    <row r="890" spans="1:8" ht="12.75">
      <c r="A890" s="9"/>
      <c r="B890" s="9"/>
      <c r="C890" s="9"/>
      <c r="D890" s="6"/>
      <c r="E890" s="6"/>
      <c r="F890" s="7"/>
      <c r="G890" s="6"/>
      <c r="H890" s="6"/>
    </row>
    <row r="891" spans="1:8" ht="12.75">
      <c r="A891" s="9"/>
      <c r="B891" s="9"/>
      <c r="C891" s="9"/>
      <c r="D891" s="6"/>
      <c r="E891" s="6"/>
      <c r="F891" s="7"/>
      <c r="G891" s="6"/>
      <c r="H891" s="6"/>
    </row>
    <row r="892" spans="1:8" ht="12.75">
      <c r="A892" s="5" t="s">
        <v>537</v>
      </c>
      <c r="B892" s="5"/>
      <c r="C892" s="5"/>
      <c r="D892" s="6"/>
      <c r="E892" s="8" t="s">
        <v>423</v>
      </c>
      <c r="F892" s="6"/>
      <c r="H892" s="8"/>
    </row>
    <row r="893" spans="1:8" ht="12.75">
      <c r="A893" s="5" t="s">
        <v>538</v>
      </c>
      <c r="B893" s="5"/>
      <c r="C893" s="5"/>
      <c r="D893" s="6"/>
      <c r="E893" s="8" t="s">
        <v>539</v>
      </c>
      <c r="F893" s="6"/>
      <c r="H893" s="8"/>
    </row>
    <row r="894" spans="1:8" ht="12.75">
      <c r="A894" s="5" t="s">
        <v>540</v>
      </c>
      <c r="B894" s="5"/>
      <c r="C894" s="5"/>
      <c r="D894" s="6"/>
      <c r="E894" s="7"/>
      <c r="F894" s="7"/>
      <c r="G894" s="6"/>
      <c r="H894" s="6"/>
    </row>
    <row r="895" spans="1:8" ht="20.25">
      <c r="A895" s="95" t="s">
        <v>415</v>
      </c>
      <c r="B895" s="95"/>
      <c r="C895" s="95"/>
      <c r="D895" s="95"/>
      <c r="E895" s="95"/>
      <c r="F895" s="95"/>
      <c r="G895" s="95"/>
      <c r="H895" s="95"/>
    </row>
    <row r="896" spans="1:8" ht="12.75">
      <c r="A896" s="9"/>
      <c r="B896" s="9"/>
      <c r="C896" s="9"/>
      <c r="D896" s="6"/>
      <c r="E896" s="6"/>
      <c r="F896" s="7"/>
      <c r="G896" s="6"/>
      <c r="H896" s="6"/>
    </row>
    <row r="897" spans="1:8" ht="12.75">
      <c r="A897" s="5" t="s">
        <v>541</v>
      </c>
      <c r="B897" s="5"/>
      <c r="C897" s="5"/>
      <c r="D897" s="5"/>
      <c r="E897" s="6"/>
      <c r="F897" s="7"/>
      <c r="G897" s="6"/>
      <c r="H897" s="6"/>
    </row>
    <row r="898" spans="1:8" ht="12.75">
      <c r="A898" s="9"/>
      <c r="B898" s="9"/>
      <c r="C898" s="9"/>
      <c r="D898" s="6"/>
      <c r="E898" s="6"/>
      <c r="F898" s="7"/>
      <c r="G898" s="6"/>
      <c r="H898" s="6"/>
    </row>
    <row r="899" spans="1:8" ht="12.75">
      <c r="A899" s="9"/>
      <c r="B899" s="9"/>
      <c r="C899" s="9"/>
      <c r="D899" s="6"/>
      <c r="E899" s="34"/>
      <c r="F899" s="41"/>
      <c r="G899" s="34"/>
      <c r="H899" s="34"/>
    </row>
    <row r="900" spans="1:8" ht="12.75">
      <c r="A900" s="10"/>
      <c r="B900" s="10"/>
      <c r="C900" s="10"/>
      <c r="D900" s="10" t="s">
        <v>543</v>
      </c>
      <c r="E900" s="10" t="s">
        <v>542</v>
      </c>
      <c r="F900" s="10" t="s">
        <v>544</v>
      </c>
      <c r="G900" s="10" t="s">
        <v>1187</v>
      </c>
      <c r="H900" s="10" t="s">
        <v>544</v>
      </c>
    </row>
    <row r="901" spans="1:8" ht="12.75">
      <c r="A901" s="11" t="s">
        <v>547</v>
      </c>
      <c r="B901" s="11" t="s">
        <v>548</v>
      </c>
      <c r="C901" s="11" t="s">
        <v>549</v>
      </c>
      <c r="D901" s="11" t="s">
        <v>550</v>
      </c>
      <c r="E901" s="11" t="s">
        <v>551</v>
      </c>
      <c r="F901" s="11" t="s">
        <v>424</v>
      </c>
      <c r="G901" s="11" t="s">
        <v>1188</v>
      </c>
      <c r="H901" s="11" t="s">
        <v>424</v>
      </c>
    </row>
    <row r="902" spans="1:8" ht="12.75">
      <c r="A902" s="12"/>
      <c r="B902" s="12"/>
      <c r="C902" s="12"/>
      <c r="D902" s="12" t="s">
        <v>553</v>
      </c>
      <c r="E902" s="12">
        <v>2007</v>
      </c>
      <c r="F902" s="12">
        <v>2006</v>
      </c>
      <c r="G902" s="12">
        <v>2007</v>
      </c>
      <c r="H902" s="12">
        <v>2007</v>
      </c>
    </row>
    <row r="903" spans="1:8" ht="12.75">
      <c r="A903" s="87" t="s">
        <v>1902</v>
      </c>
      <c r="B903" s="68" t="s">
        <v>1242</v>
      </c>
      <c r="C903" s="60" t="s">
        <v>397</v>
      </c>
      <c r="D903" s="18">
        <v>691.47</v>
      </c>
      <c r="E903" s="18">
        <f>D903*1.4518086448</f>
        <v>1003.8821236198561</v>
      </c>
      <c r="F903" s="20">
        <v>1003.8821236198561</v>
      </c>
      <c r="G903" s="18"/>
      <c r="H903" s="20">
        <f>E903</f>
        <v>1003.8821236198561</v>
      </c>
    </row>
    <row r="904" spans="1:8" ht="12.75">
      <c r="A904" s="88"/>
      <c r="B904" s="19"/>
      <c r="C904" s="19" t="s">
        <v>409</v>
      </c>
      <c r="D904" s="20"/>
      <c r="E904" s="20"/>
      <c r="F904" s="20"/>
      <c r="G904" s="20"/>
      <c r="H904" s="20"/>
    </row>
    <row r="905" spans="1:8" ht="12.75">
      <c r="A905" s="88"/>
      <c r="B905" s="19"/>
      <c r="C905" s="19" t="s">
        <v>669</v>
      </c>
      <c r="D905" s="20"/>
      <c r="E905" s="20"/>
      <c r="F905" s="20"/>
      <c r="G905" s="20"/>
      <c r="H905" s="20"/>
    </row>
    <row r="906" spans="1:8" ht="12.75">
      <c r="A906" s="88"/>
      <c r="B906" s="19"/>
      <c r="C906" s="19" t="s">
        <v>557</v>
      </c>
      <c r="D906" s="20"/>
      <c r="E906" s="20"/>
      <c r="F906" s="20"/>
      <c r="G906" s="20"/>
      <c r="H906" s="20"/>
    </row>
    <row r="907" spans="1:8" ht="12.75">
      <c r="A907" s="88"/>
      <c r="B907" s="19"/>
      <c r="C907" s="19" t="s">
        <v>389</v>
      </c>
      <c r="D907" s="20"/>
      <c r="E907" s="20"/>
      <c r="F907" s="20"/>
      <c r="G907" s="20"/>
      <c r="H907" s="20"/>
    </row>
    <row r="908" spans="1:8" ht="12.75">
      <c r="A908" s="88"/>
      <c r="B908" s="19"/>
      <c r="C908" s="19" t="s">
        <v>390</v>
      </c>
      <c r="D908" s="20"/>
      <c r="E908" s="20"/>
      <c r="F908" s="20"/>
      <c r="G908" s="20"/>
      <c r="H908" s="20"/>
    </row>
    <row r="909" spans="1:8" ht="12.75">
      <c r="A909" s="88" t="s">
        <v>1903</v>
      </c>
      <c r="B909" s="68" t="s">
        <v>1243</v>
      </c>
      <c r="C909" s="61" t="s">
        <v>397</v>
      </c>
      <c r="D909" s="20">
        <v>1022</v>
      </c>
      <c r="E909" s="20">
        <f>D909*1.4518086448</f>
        <v>1483.7484349856</v>
      </c>
      <c r="F909" s="20">
        <v>1483.7484349856</v>
      </c>
      <c r="G909" s="20"/>
      <c r="H909" s="20">
        <f>E909</f>
        <v>1483.7484349856</v>
      </c>
    </row>
    <row r="910" spans="1:8" ht="12.75">
      <c r="A910" s="88"/>
      <c r="B910" s="19"/>
      <c r="C910" s="19" t="s">
        <v>404</v>
      </c>
      <c r="D910" s="20"/>
      <c r="E910" s="20"/>
      <c r="F910" s="20"/>
      <c r="G910" s="20"/>
      <c r="H910" s="20"/>
    </row>
    <row r="911" spans="1:8" ht="12.75">
      <c r="A911" s="88"/>
      <c r="B911" s="19"/>
      <c r="C911" s="19" t="s">
        <v>669</v>
      </c>
      <c r="D911" s="20"/>
      <c r="E911" s="20"/>
      <c r="F911" s="20"/>
      <c r="G911" s="20"/>
      <c r="H911" s="20"/>
    </row>
    <row r="912" spans="1:8" ht="12.75">
      <c r="A912" s="88"/>
      <c r="B912" s="19"/>
      <c r="C912" s="19" t="s">
        <v>557</v>
      </c>
      <c r="D912" s="20"/>
      <c r="E912" s="20"/>
      <c r="F912" s="20"/>
      <c r="G912" s="20"/>
      <c r="H912" s="20"/>
    </row>
    <row r="913" spans="1:8" ht="12.75">
      <c r="A913" s="88"/>
      <c r="B913" s="19"/>
      <c r="C913" s="19" t="s">
        <v>389</v>
      </c>
      <c r="D913" s="20"/>
      <c r="E913" s="20"/>
      <c r="F913" s="20"/>
      <c r="G913" s="20"/>
      <c r="H913" s="20"/>
    </row>
    <row r="914" spans="1:8" ht="12.75">
      <c r="A914" s="88"/>
      <c r="B914" s="19"/>
      <c r="C914" s="19" t="s">
        <v>405</v>
      </c>
      <c r="D914" s="20"/>
      <c r="E914" s="20"/>
      <c r="F914" s="20"/>
      <c r="G914" s="20"/>
      <c r="H914" s="20"/>
    </row>
    <row r="915" spans="1:8" ht="12.75">
      <c r="A915" s="88" t="s">
        <v>1904</v>
      </c>
      <c r="B915" s="68" t="s">
        <v>1244</v>
      </c>
      <c r="C915" s="61" t="s">
        <v>1264</v>
      </c>
      <c r="D915" s="20">
        <v>33745.4</v>
      </c>
      <c r="E915" s="20">
        <f>D915*1.4518086448</f>
        <v>48991.863442233924</v>
      </c>
      <c r="F915" s="20">
        <v>48991.863442233924</v>
      </c>
      <c r="G915" s="20"/>
      <c r="H915" s="20">
        <f>E915</f>
        <v>48991.863442233924</v>
      </c>
    </row>
    <row r="916" spans="1:8" ht="12.75">
      <c r="A916" s="88"/>
      <c r="B916" s="19"/>
      <c r="C916" s="61" t="s">
        <v>410</v>
      </c>
      <c r="D916" s="20"/>
      <c r="E916" s="20"/>
      <c r="F916" s="20"/>
      <c r="G916" s="20"/>
      <c r="H916" s="20"/>
    </row>
    <row r="917" spans="1:8" ht="12.75">
      <c r="A917" s="88"/>
      <c r="B917" s="19"/>
      <c r="C917" s="19" t="s">
        <v>411</v>
      </c>
      <c r="D917" s="20"/>
      <c r="E917" s="20"/>
      <c r="F917" s="20"/>
      <c r="G917" s="20"/>
      <c r="H917" s="20"/>
    </row>
    <row r="918" spans="1:8" ht="12.75">
      <c r="A918" s="88"/>
      <c r="B918" s="19"/>
      <c r="C918" s="19" t="s">
        <v>557</v>
      </c>
      <c r="D918" s="20"/>
      <c r="E918" s="20"/>
      <c r="F918" s="20"/>
      <c r="G918" s="20"/>
      <c r="H918" s="20"/>
    </row>
    <row r="919" spans="1:8" ht="12.75">
      <c r="A919" s="88"/>
      <c r="B919" s="19"/>
      <c r="C919" s="19" t="s">
        <v>412</v>
      </c>
      <c r="D919" s="20"/>
      <c r="E919" s="20"/>
      <c r="F919" s="20"/>
      <c r="G919" s="20"/>
      <c r="H919" s="20"/>
    </row>
    <row r="920" spans="1:8" ht="12.75">
      <c r="A920" s="88"/>
      <c r="B920" s="19"/>
      <c r="C920" s="19" t="s">
        <v>413</v>
      </c>
      <c r="D920" s="20"/>
      <c r="E920" s="20"/>
      <c r="F920" s="20"/>
      <c r="G920" s="20"/>
      <c r="H920" s="20"/>
    </row>
    <row r="921" spans="1:8" ht="12.75">
      <c r="A921" s="88"/>
      <c r="B921" s="19"/>
      <c r="C921" s="19"/>
      <c r="D921" s="20"/>
      <c r="E921" s="20"/>
      <c r="F921" s="20"/>
      <c r="G921" s="20"/>
      <c r="H921" s="20"/>
    </row>
    <row r="922" spans="1:8" ht="12.75">
      <c r="A922" s="88" t="s">
        <v>1905</v>
      </c>
      <c r="B922" s="68" t="s">
        <v>1245</v>
      </c>
      <c r="C922" s="61" t="s">
        <v>1566</v>
      </c>
      <c r="D922" s="20">
        <v>795.2</v>
      </c>
      <c r="E922" s="20">
        <f>D922*1.4518086448</f>
        <v>1154.4782343449601</v>
      </c>
      <c r="F922" s="20">
        <v>1154.4782343449601</v>
      </c>
      <c r="G922" s="20"/>
      <c r="H922" s="20">
        <f>E922</f>
        <v>1154.4782343449601</v>
      </c>
    </row>
    <row r="923" spans="1:8" ht="12.75">
      <c r="A923" s="88"/>
      <c r="B923" s="19"/>
      <c r="C923" s="61" t="s">
        <v>414</v>
      </c>
      <c r="D923" s="20"/>
      <c r="E923" s="20"/>
      <c r="F923" s="20"/>
      <c r="G923" s="20"/>
      <c r="H923" s="20"/>
    </row>
    <row r="924" spans="1:8" ht="12.75">
      <c r="A924" s="88"/>
      <c r="B924" s="19"/>
      <c r="C924" s="19" t="s">
        <v>1776</v>
      </c>
      <c r="D924" s="20"/>
      <c r="E924" s="20"/>
      <c r="F924" s="20"/>
      <c r="G924" s="20"/>
      <c r="H924" s="20"/>
    </row>
    <row r="925" spans="1:8" ht="12.75">
      <c r="A925" s="88"/>
      <c r="B925" s="19"/>
      <c r="C925" s="19" t="s">
        <v>557</v>
      </c>
      <c r="D925" s="20"/>
      <c r="E925" s="20"/>
      <c r="F925" s="20"/>
      <c r="G925" s="20"/>
      <c r="H925" s="20"/>
    </row>
    <row r="926" spans="1:8" ht="12.75">
      <c r="A926" s="88"/>
      <c r="B926" s="19"/>
      <c r="C926" s="19" t="s">
        <v>1523</v>
      </c>
      <c r="D926" s="20"/>
      <c r="E926" s="20"/>
      <c r="F926" s="20"/>
      <c r="G926" s="20"/>
      <c r="H926" s="20"/>
    </row>
    <row r="927" spans="1:8" ht="12.75">
      <c r="A927" s="88"/>
      <c r="B927" s="19"/>
      <c r="C927" s="19" t="s">
        <v>1613</v>
      </c>
      <c r="D927" s="20"/>
      <c r="E927" s="20"/>
      <c r="F927" s="20"/>
      <c r="G927" s="20"/>
      <c r="H927" s="20"/>
    </row>
    <row r="928" spans="1:8" ht="12.75">
      <c r="A928" s="88" t="s">
        <v>1906</v>
      </c>
      <c r="B928" s="68" t="s">
        <v>1177</v>
      </c>
      <c r="C928" s="61" t="s">
        <v>1614</v>
      </c>
      <c r="D928" s="20">
        <v>163832.71</v>
      </c>
      <c r="E928" s="20">
        <f>D928*1.4518086448</f>
        <v>237853.7446790114</v>
      </c>
      <c r="F928" s="20">
        <v>237853.7446790114</v>
      </c>
      <c r="G928" s="20"/>
      <c r="H928" s="20">
        <f>E928</f>
        <v>237853.7446790114</v>
      </c>
    </row>
    <row r="929" spans="1:8" ht="12.75">
      <c r="A929" s="88"/>
      <c r="B929" s="19"/>
      <c r="C929" s="61" t="s">
        <v>1615</v>
      </c>
      <c r="D929" s="20"/>
      <c r="E929" s="20"/>
      <c r="F929" s="20"/>
      <c r="G929" s="20"/>
      <c r="H929" s="20"/>
    </row>
    <row r="930" spans="1:8" ht="12.75">
      <c r="A930" s="88"/>
      <c r="B930" s="19"/>
      <c r="C930" s="19" t="s">
        <v>1616</v>
      </c>
      <c r="D930" s="20"/>
      <c r="E930" s="20"/>
      <c r="F930" s="20"/>
      <c r="G930" s="20"/>
      <c r="H930" s="20"/>
    </row>
    <row r="931" spans="1:8" ht="12.75">
      <c r="A931" s="88"/>
      <c r="B931" s="19"/>
      <c r="C931" s="19" t="s">
        <v>557</v>
      </c>
      <c r="D931" s="20"/>
      <c r="E931" s="20"/>
      <c r="F931" s="20"/>
      <c r="G931" s="20"/>
      <c r="H931" s="20"/>
    </row>
    <row r="932" spans="1:8" ht="12.75">
      <c r="A932" s="88"/>
      <c r="B932" s="19"/>
      <c r="C932" s="19" t="s">
        <v>527</v>
      </c>
      <c r="D932" s="20"/>
      <c r="E932" s="20"/>
      <c r="F932" s="20"/>
      <c r="G932" s="20"/>
      <c r="H932" s="20"/>
    </row>
    <row r="933" spans="1:8" ht="12.75">
      <c r="A933" s="88"/>
      <c r="B933" s="19"/>
      <c r="C933" s="19" t="s">
        <v>937</v>
      </c>
      <c r="D933" s="20"/>
      <c r="E933" s="20"/>
      <c r="F933" s="20"/>
      <c r="G933" s="20"/>
      <c r="H933" s="20"/>
    </row>
    <row r="934" spans="1:8" ht="12.75">
      <c r="A934" s="88" t="s">
        <v>1907</v>
      </c>
      <c r="B934" s="68" t="s">
        <v>1246</v>
      </c>
      <c r="C934" s="61" t="s">
        <v>1967</v>
      </c>
      <c r="D934" s="20">
        <v>2829.15</v>
      </c>
      <c r="E934" s="20">
        <f>D934*1.4518086448</f>
        <v>4107.38442743592</v>
      </c>
      <c r="F934" s="20">
        <v>4107.38442743592</v>
      </c>
      <c r="G934" s="20"/>
      <c r="H934" s="20">
        <f>E934</f>
        <v>4107.38442743592</v>
      </c>
    </row>
    <row r="935" spans="1:8" ht="12.75">
      <c r="A935" s="88"/>
      <c r="B935" s="19"/>
      <c r="C935" s="61" t="s">
        <v>1617</v>
      </c>
      <c r="D935" s="20"/>
      <c r="E935" s="20"/>
      <c r="F935" s="20"/>
      <c r="G935" s="20"/>
      <c r="H935" s="20"/>
    </row>
    <row r="936" spans="1:8" ht="12.75">
      <c r="A936" s="88"/>
      <c r="B936" s="19"/>
      <c r="C936" s="19" t="s">
        <v>1618</v>
      </c>
      <c r="D936" s="20"/>
      <c r="E936" s="20"/>
      <c r="F936" s="20"/>
      <c r="G936" s="20"/>
      <c r="H936" s="20"/>
    </row>
    <row r="937" spans="1:8" ht="12.75">
      <c r="A937" s="88"/>
      <c r="B937" s="19"/>
      <c r="C937" s="19" t="s">
        <v>557</v>
      </c>
      <c r="D937" s="20"/>
      <c r="E937" s="20"/>
      <c r="F937" s="20"/>
      <c r="G937" s="20"/>
      <c r="H937" s="20"/>
    </row>
    <row r="938" spans="1:8" ht="12.75">
      <c r="A938" s="88"/>
      <c r="B938" s="19"/>
      <c r="C938" s="19" t="s">
        <v>1619</v>
      </c>
      <c r="D938" s="20"/>
      <c r="E938" s="20"/>
      <c r="F938" s="20"/>
      <c r="G938" s="20"/>
      <c r="H938" s="20"/>
    </row>
    <row r="939" spans="1:8" ht="12.75">
      <c r="A939" s="88"/>
      <c r="B939" s="19"/>
      <c r="C939" s="19" t="s">
        <v>1620</v>
      </c>
      <c r="D939" s="20"/>
      <c r="E939" s="20"/>
      <c r="F939" s="20"/>
      <c r="G939" s="20"/>
      <c r="H939" s="20"/>
    </row>
    <row r="940" spans="1:8" ht="12.75">
      <c r="A940" s="88" t="s">
        <v>1908</v>
      </c>
      <c r="B940" s="68" t="s">
        <v>1247</v>
      </c>
      <c r="C940" s="61" t="s">
        <v>1621</v>
      </c>
      <c r="D940" s="20">
        <v>6500</v>
      </c>
      <c r="E940" s="20">
        <f>D940*1.4518086448</f>
        <v>9436.7561912</v>
      </c>
      <c r="F940" s="20">
        <v>9436.7561912</v>
      </c>
      <c r="G940" s="20"/>
      <c r="H940" s="20">
        <f>E940</f>
        <v>9436.7561912</v>
      </c>
    </row>
    <row r="941" spans="1:8" ht="12.75">
      <c r="A941" s="88"/>
      <c r="B941" s="19"/>
      <c r="C941" s="61" t="s">
        <v>1622</v>
      </c>
      <c r="D941" s="20"/>
      <c r="E941" s="20"/>
      <c r="F941" s="20"/>
      <c r="G941" s="20"/>
      <c r="H941" s="20"/>
    </row>
    <row r="942" spans="1:8" ht="12.75">
      <c r="A942" s="88"/>
      <c r="B942" s="19"/>
      <c r="C942" s="19" t="s">
        <v>1623</v>
      </c>
      <c r="D942" s="20"/>
      <c r="E942" s="20"/>
      <c r="F942" s="20"/>
      <c r="G942" s="20"/>
      <c r="H942" s="20"/>
    </row>
    <row r="943" spans="1:8" ht="12.75">
      <c r="A943" s="88"/>
      <c r="B943" s="19"/>
      <c r="C943" s="19" t="s">
        <v>557</v>
      </c>
      <c r="D943" s="20"/>
      <c r="E943" s="20"/>
      <c r="F943" s="20"/>
      <c r="G943" s="20"/>
      <c r="H943" s="20"/>
    </row>
    <row r="944" spans="1:8" ht="12.75">
      <c r="A944" s="88"/>
      <c r="B944" s="19"/>
      <c r="C944" s="19" t="s">
        <v>514</v>
      </c>
      <c r="D944" s="20"/>
      <c r="E944" s="20"/>
      <c r="F944" s="20"/>
      <c r="G944" s="20"/>
      <c r="H944" s="20"/>
    </row>
    <row r="945" spans="1:8" ht="12.75">
      <c r="A945" s="88"/>
      <c r="B945" s="19"/>
      <c r="C945" s="19" t="s">
        <v>1624</v>
      </c>
      <c r="D945" s="20"/>
      <c r="E945" s="20"/>
      <c r="F945" s="20"/>
      <c r="G945" s="20"/>
      <c r="H945" s="20"/>
    </row>
    <row r="946" spans="1:8" ht="12.75">
      <c r="A946" s="88" t="s">
        <v>1909</v>
      </c>
      <c r="B946" s="68" t="s">
        <v>1248</v>
      </c>
      <c r="C946" s="61" t="s">
        <v>1621</v>
      </c>
      <c r="D946" s="20">
        <v>51214.56</v>
      </c>
      <c r="E946" s="20">
        <f>D946*1.4518086448</f>
        <v>74353.74094762829</v>
      </c>
      <c r="F946" s="20">
        <v>74353.74094762829</v>
      </c>
      <c r="G946" s="20"/>
      <c r="H946" s="20">
        <f>E946</f>
        <v>74353.74094762829</v>
      </c>
    </row>
    <row r="947" spans="1:8" ht="12.75">
      <c r="A947" s="88"/>
      <c r="B947" s="19"/>
      <c r="C947" s="61" t="s">
        <v>1625</v>
      </c>
      <c r="D947" s="20"/>
      <c r="E947" s="20"/>
      <c r="F947" s="20"/>
      <c r="G947" s="20"/>
      <c r="H947" s="20"/>
    </row>
    <row r="948" spans="1:8" ht="12.75">
      <c r="A948" s="88"/>
      <c r="B948" s="19"/>
      <c r="C948" s="19" t="s">
        <v>1626</v>
      </c>
      <c r="D948" s="20"/>
      <c r="E948" s="20"/>
      <c r="F948" s="20"/>
      <c r="G948" s="20"/>
      <c r="H948" s="20"/>
    </row>
    <row r="949" spans="1:8" ht="12.75">
      <c r="A949" s="88"/>
      <c r="B949" s="19"/>
      <c r="C949" s="19" t="s">
        <v>1627</v>
      </c>
      <c r="D949" s="20"/>
      <c r="E949" s="20"/>
      <c r="F949" s="20"/>
      <c r="G949" s="20"/>
      <c r="H949" s="20"/>
    </row>
    <row r="950" spans="1:8" ht="12.75">
      <c r="A950" s="88"/>
      <c r="B950" s="19"/>
      <c r="C950" s="19" t="s">
        <v>557</v>
      </c>
      <c r="D950" s="20"/>
      <c r="E950" s="20"/>
      <c r="F950" s="39"/>
      <c r="G950" s="20"/>
      <c r="H950" s="20"/>
    </row>
    <row r="951" spans="1:8" ht="12.75">
      <c r="A951" s="88"/>
      <c r="B951" s="19"/>
      <c r="C951" s="19" t="s">
        <v>1619</v>
      </c>
      <c r="D951" s="20"/>
      <c r="E951" s="20"/>
      <c r="F951" s="39"/>
      <c r="G951" s="20"/>
      <c r="H951" s="20"/>
    </row>
    <row r="952" spans="1:8" ht="12.75">
      <c r="A952" s="89"/>
      <c r="B952" s="21"/>
      <c r="C952" s="21" t="s">
        <v>1628</v>
      </c>
      <c r="D952" s="22"/>
      <c r="E952" s="22"/>
      <c r="F952" s="48"/>
      <c r="G952" s="22"/>
      <c r="H952" s="22"/>
    </row>
    <row r="953" spans="1:8" ht="12.75">
      <c r="A953" s="9"/>
      <c r="B953" s="9"/>
      <c r="C953" s="9"/>
      <c r="D953" s="6"/>
      <c r="E953" s="6"/>
      <c r="F953" s="7"/>
      <c r="G953" s="6"/>
      <c r="H953" s="6"/>
    </row>
    <row r="954" spans="1:8" ht="12.75">
      <c r="A954" s="9"/>
      <c r="B954" s="9"/>
      <c r="C954" s="9"/>
      <c r="D954" s="6"/>
      <c r="E954" s="6"/>
      <c r="F954" s="7"/>
      <c r="G954" s="6"/>
      <c r="H954" s="6"/>
    </row>
    <row r="955" spans="1:8" ht="12.75">
      <c r="A955" s="9"/>
      <c r="B955" s="9"/>
      <c r="C955" s="9"/>
      <c r="D955" s="6"/>
      <c r="E955" s="6"/>
      <c r="F955" s="7"/>
      <c r="G955" s="6"/>
      <c r="H955" s="6"/>
    </row>
    <row r="956" spans="1:8" ht="12.75">
      <c r="A956" s="9"/>
      <c r="B956" s="9"/>
      <c r="C956" s="9"/>
      <c r="D956" s="6"/>
      <c r="E956" s="6"/>
      <c r="F956" s="7"/>
      <c r="G956" s="6"/>
      <c r="H956" s="6"/>
    </row>
    <row r="957" spans="1:8" ht="12.75">
      <c r="A957" s="9"/>
      <c r="B957" s="9"/>
      <c r="C957" s="9"/>
      <c r="D957" s="6"/>
      <c r="E957" s="6"/>
      <c r="F957" s="7"/>
      <c r="G957" s="6"/>
      <c r="H957" s="6"/>
    </row>
    <row r="958" spans="1:8" ht="12.75">
      <c r="A958" s="5" t="s">
        <v>537</v>
      </c>
      <c r="B958" s="5"/>
      <c r="C958" s="5"/>
      <c r="D958" s="6"/>
      <c r="E958" s="8" t="s">
        <v>423</v>
      </c>
      <c r="F958" s="6"/>
      <c r="H958" s="8"/>
    </row>
    <row r="959" spans="1:8" ht="12.75">
      <c r="A959" s="5" t="s">
        <v>538</v>
      </c>
      <c r="B959" s="5"/>
      <c r="C959" s="5"/>
      <c r="D959" s="6"/>
      <c r="E959" s="8" t="s">
        <v>539</v>
      </c>
      <c r="F959" s="6"/>
      <c r="H959" s="8"/>
    </row>
    <row r="960" spans="1:8" ht="12.75">
      <c r="A960" s="5" t="s">
        <v>540</v>
      </c>
      <c r="B960" s="5"/>
      <c r="C960" s="5"/>
      <c r="D960" s="6"/>
      <c r="E960" s="7"/>
      <c r="F960" s="7"/>
      <c r="G960" s="6"/>
      <c r="H960" s="6"/>
    </row>
    <row r="961" spans="1:8" ht="20.25">
      <c r="A961" s="95" t="s">
        <v>415</v>
      </c>
      <c r="B961" s="95"/>
      <c r="C961" s="95"/>
      <c r="D961" s="95"/>
      <c r="E961" s="95"/>
      <c r="F961" s="95"/>
      <c r="G961" s="95"/>
      <c r="H961" s="95"/>
    </row>
    <row r="962" spans="1:8" ht="12.75">
      <c r="A962" s="9"/>
      <c r="B962" s="9"/>
      <c r="C962" s="9"/>
      <c r="D962" s="6"/>
      <c r="E962" s="6"/>
      <c r="F962" s="7"/>
      <c r="G962" s="6"/>
      <c r="H962" s="6"/>
    </row>
    <row r="963" spans="1:8" ht="12.75">
      <c r="A963" s="5" t="s">
        <v>541</v>
      </c>
      <c r="B963" s="5"/>
      <c r="C963" s="5"/>
      <c r="D963" s="5"/>
      <c r="E963" s="6"/>
      <c r="F963" s="7"/>
      <c r="G963" s="6"/>
      <c r="H963" s="6"/>
    </row>
    <row r="964" spans="1:8" ht="12.75">
      <c r="A964" s="9"/>
      <c r="B964" s="9"/>
      <c r="C964" s="9"/>
      <c r="D964" s="6"/>
      <c r="E964" s="6"/>
      <c r="F964" s="7"/>
      <c r="G964" s="6"/>
      <c r="H964" s="6"/>
    </row>
    <row r="965" spans="1:8" ht="12.75">
      <c r="A965" s="9"/>
      <c r="B965" s="9"/>
      <c r="C965" s="9"/>
      <c r="D965" s="6"/>
      <c r="E965" s="34"/>
      <c r="F965" s="41"/>
      <c r="G965" s="34"/>
      <c r="H965" s="34"/>
    </row>
    <row r="966" spans="1:8" ht="12.75">
      <c r="A966" s="10"/>
      <c r="B966" s="10"/>
      <c r="C966" s="10"/>
      <c r="D966" s="10" t="s">
        <v>543</v>
      </c>
      <c r="E966" s="10" t="s">
        <v>542</v>
      </c>
      <c r="F966" s="10" t="s">
        <v>544</v>
      </c>
      <c r="G966" s="10" t="s">
        <v>1187</v>
      </c>
      <c r="H966" s="10" t="s">
        <v>544</v>
      </c>
    </row>
    <row r="967" spans="1:8" ht="12.75">
      <c r="A967" s="11" t="s">
        <v>547</v>
      </c>
      <c r="B967" s="11" t="s">
        <v>548</v>
      </c>
      <c r="C967" s="11" t="s">
        <v>549</v>
      </c>
      <c r="D967" s="11" t="s">
        <v>550</v>
      </c>
      <c r="E967" s="11" t="s">
        <v>551</v>
      </c>
      <c r="F967" s="11" t="s">
        <v>424</v>
      </c>
      <c r="G967" s="11" t="s">
        <v>1188</v>
      </c>
      <c r="H967" s="11" t="s">
        <v>424</v>
      </c>
    </row>
    <row r="968" spans="1:8" ht="12.75">
      <c r="A968" s="12"/>
      <c r="B968" s="12"/>
      <c r="C968" s="12"/>
      <c r="D968" s="12" t="s">
        <v>553</v>
      </c>
      <c r="E968" s="12">
        <v>2007</v>
      </c>
      <c r="F968" s="12">
        <v>2006</v>
      </c>
      <c r="G968" s="12">
        <v>2007</v>
      </c>
      <c r="H968" s="12">
        <v>2007</v>
      </c>
    </row>
    <row r="969" spans="1:8" ht="12.75">
      <c r="A969" s="87" t="s">
        <v>1910</v>
      </c>
      <c r="B969" s="68" t="s">
        <v>1249</v>
      </c>
      <c r="C969" s="60" t="s">
        <v>1621</v>
      </c>
      <c r="D969" s="18">
        <v>7498.69</v>
      </c>
      <c r="E969" s="18">
        <f>D969*1.4518086448</f>
        <v>10886.662966675312</v>
      </c>
      <c r="F969" s="20">
        <v>10886.662966675312</v>
      </c>
      <c r="G969" s="18"/>
      <c r="H969" s="20">
        <f>E969</f>
        <v>10886.662966675312</v>
      </c>
    </row>
    <row r="970" spans="1:8" ht="12.75">
      <c r="A970" s="88"/>
      <c r="B970" s="19"/>
      <c r="C970" s="61" t="s">
        <v>1629</v>
      </c>
      <c r="D970" s="20"/>
      <c r="E970" s="20"/>
      <c r="F970" s="20"/>
      <c r="G970" s="20"/>
      <c r="H970" s="20"/>
    </row>
    <row r="971" spans="1:8" ht="12.75">
      <c r="A971" s="88"/>
      <c r="B971" s="19"/>
      <c r="C971" s="19" t="s">
        <v>1630</v>
      </c>
      <c r="D971" s="20"/>
      <c r="E971" s="20"/>
      <c r="F971" s="20"/>
      <c r="G971" s="20"/>
      <c r="H971" s="20"/>
    </row>
    <row r="972" spans="1:8" ht="12.75">
      <c r="A972" s="88"/>
      <c r="B972" s="19"/>
      <c r="C972" s="19" t="s">
        <v>1631</v>
      </c>
      <c r="D972" s="20"/>
      <c r="E972" s="20"/>
      <c r="F972" s="20"/>
      <c r="G972" s="20"/>
      <c r="H972" s="20"/>
    </row>
    <row r="973" spans="1:8" ht="12.75">
      <c r="A973" s="88"/>
      <c r="B973" s="19"/>
      <c r="C973" s="19" t="s">
        <v>557</v>
      </c>
      <c r="D973" s="20"/>
      <c r="E973" s="20"/>
      <c r="F973" s="20"/>
      <c r="G973" s="20"/>
      <c r="H973" s="20"/>
    </row>
    <row r="974" spans="1:8" ht="12.75">
      <c r="A974" s="88"/>
      <c r="B974" s="19"/>
      <c r="C974" s="19" t="s">
        <v>1619</v>
      </c>
      <c r="D974" s="20"/>
      <c r="E974" s="20"/>
      <c r="F974" s="20"/>
      <c r="G974" s="20"/>
      <c r="H974" s="20"/>
    </row>
    <row r="975" spans="1:8" ht="12.75">
      <c r="A975" s="88"/>
      <c r="B975" s="19"/>
      <c r="C975" s="19" t="s">
        <v>1628</v>
      </c>
      <c r="D975" s="20"/>
      <c r="E975" s="20"/>
      <c r="F975" s="20"/>
      <c r="G975" s="20"/>
      <c r="H975" s="20"/>
    </row>
    <row r="976" spans="1:8" ht="12.75">
      <c r="A976" s="88" t="s">
        <v>1911</v>
      </c>
      <c r="B976" s="68" t="s">
        <v>1251</v>
      </c>
      <c r="C976" s="61" t="s">
        <v>1996</v>
      </c>
      <c r="D976" s="20">
        <v>16148.3</v>
      </c>
      <c r="E976" s="20">
        <f>D976*1.4518086448</f>
        <v>23444.24153882384</v>
      </c>
      <c r="F976" s="20">
        <v>23444.24153882384</v>
      </c>
      <c r="G976" s="20"/>
      <c r="H976" s="20">
        <f>E976</f>
        <v>23444.24153882384</v>
      </c>
    </row>
    <row r="977" spans="1:8" ht="12.75">
      <c r="A977" s="88"/>
      <c r="B977" s="19"/>
      <c r="C977" s="61" t="s">
        <v>1632</v>
      </c>
      <c r="D977" s="20"/>
      <c r="E977" s="20"/>
      <c r="F977" s="20"/>
      <c r="G977" s="20"/>
      <c r="H977" s="20"/>
    </row>
    <row r="978" spans="1:8" ht="12.75">
      <c r="A978" s="88"/>
      <c r="B978" s="19"/>
      <c r="C978" s="19" t="s">
        <v>1633</v>
      </c>
      <c r="D978" s="20"/>
      <c r="E978" s="20"/>
      <c r="F978" s="20"/>
      <c r="G978" s="20"/>
      <c r="H978" s="20"/>
    </row>
    <row r="979" spans="1:8" ht="12.75">
      <c r="A979" s="88"/>
      <c r="B979" s="19"/>
      <c r="C979" s="19" t="s">
        <v>557</v>
      </c>
      <c r="D979" s="20"/>
      <c r="E979" s="20"/>
      <c r="F979" s="20"/>
      <c r="G979" s="20"/>
      <c r="H979" s="20"/>
    </row>
    <row r="980" spans="1:8" ht="12.75">
      <c r="A980" s="88"/>
      <c r="B980" s="19"/>
      <c r="C980" s="19" t="s">
        <v>514</v>
      </c>
      <c r="D980" s="20"/>
      <c r="E980" s="20"/>
      <c r="F980" s="20"/>
      <c r="G980" s="20"/>
      <c r="H980" s="20"/>
    </row>
    <row r="981" spans="1:8" ht="12.75">
      <c r="A981" s="88"/>
      <c r="B981" s="19"/>
      <c r="C981" s="19" t="s">
        <v>1624</v>
      </c>
      <c r="D981" s="20"/>
      <c r="E981" s="20"/>
      <c r="F981" s="20"/>
      <c r="G981" s="20"/>
      <c r="H981" s="20"/>
    </row>
    <row r="982" spans="1:8" ht="12.75">
      <c r="A982" s="88" t="s">
        <v>1912</v>
      </c>
      <c r="B982" s="68" t="s">
        <v>1250</v>
      </c>
      <c r="C982" s="61" t="s">
        <v>1621</v>
      </c>
      <c r="D982" s="20">
        <v>39456</v>
      </c>
      <c r="E982" s="20">
        <f>D982*1.4518086448</f>
        <v>57282.561889228804</v>
      </c>
      <c r="F982" s="20">
        <v>57282.561889228804</v>
      </c>
      <c r="G982" s="20"/>
      <c r="H982" s="20">
        <f>E982</f>
        <v>57282.561889228804</v>
      </c>
    </row>
    <row r="983" spans="1:8" ht="12.75">
      <c r="A983" s="88"/>
      <c r="B983" s="19"/>
      <c r="C983" s="61" t="s">
        <v>1634</v>
      </c>
      <c r="D983" s="20"/>
      <c r="E983" s="20"/>
      <c r="F983" s="20"/>
      <c r="G983" s="20"/>
      <c r="H983" s="20"/>
    </row>
    <row r="984" spans="1:8" ht="12.75">
      <c r="A984" s="88"/>
      <c r="B984" s="19"/>
      <c r="C984" s="19" t="s">
        <v>1635</v>
      </c>
      <c r="D984" s="20"/>
      <c r="E984" s="20"/>
      <c r="F984" s="20"/>
      <c r="G984" s="20"/>
      <c r="H984" s="20"/>
    </row>
    <row r="985" spans="1:8" ht="12.75">
      <c r="A985" s="88"/>
      <c r="B985" s="19"/>
      <c r="C985" s="19" t="s">
        <v>557</v>
      </c>
      <c r="D985" s="20"/>
      <c r="E985" s="20"/>
      <c r="F985" s="20"/>
      <c r="G985" s="20"/>
      <c r="H985" s="20"/>
    </row>
    <row r="986" spans="1:8" ht="12.75">
      <c r="A986" s="88"/>
      <c r="B986" s="19"/>
      <c r="C986" s="19" t="s">
        <v>527</v>
      </c>
      <c r="D986" s="20"/>
      <c r="E986" s="20"/>
      <c r="F986" s="20"/>
      <c r="G986" s="20"/>
      <c r="H986" s="20"/>
    </row>
    <row r="987" spans="1:8" ht="12.75">
      <c r="A987" s="88"/>
      <c r="B987" s="19"/>
      <c r="C987" s="19" t="s">
        <v>559</v>
      </c>
      <c r="D987" s="20"/>
      <c r="E987" s="20"/>
      <c r="F987" s="20"/>
      <c r="G987" s="20"/>
      <c r="H987" s="20"/>
    </row>
    <row r="988" spans="1:8" ht="12.75">
      <c r="A988" s="88" t="s">
        <v>1913</v>
      </c>
      <c r="B988" s="68" t="s">
        <v>1252</v>
      </c>
      <c r="C988" s="61" t="s">
        <v>148</v>
      </c>
      <c r="D988" s="20">
        <v>729.98</v>
      </c>
      <c r="E988" s="20">
        <f>D988*1.4518086448</f>
        <v>1059.7912745311041</v>
      </c>
      <c r="F988" s="20">
        <v>1059.7912745311041</v>
      </c>
      <c r="G988" s="20"/>
      <c r="H988" s="20">
        <f>E988</f>
        <v>1059.7912745311041</v>
      </c>
    </row>
    <row r="989" spans="1:8" ht="12.75">
      <c r="A989" s="88"/>
      <c r="B989" s="19"/>
      <c r="C989" s="61" t="s">
        <v>1636</v>
      </c>
      <c r="D989" s="20"/>
      <c r="E989" s="20"/>
      <c r="F989" s="20"/>
      <c r="G989" s="20"/>
      <c r="H989" s="20"/>
    </row>
    <row r="990" spans="1:8" ht="12.75">
      <c r="A990" s="88"/>
      <c r="B990" s="19"/>
      <c r="C990" s="19" t="s">
        <v>1637</v>
      </c>
      <c r="D990" s="20"/>
      <c r="E990" s="20"/>
      <c r="F990" s="20"/>
      <c r="G990" s="20"/>
      <c r="H990" s="20"/>
    </row>
    <row r="991" spans="1:8" ht="12.75">
      <c r="A991" s="88"/>
      <c r="B991" s="19"/>
      <c r="C991" s="19" t="s">
        <v>557</v>
      </c>
      <c r="D991" s="20"/>
      <c r="E991" s="20"/>
      <c r="F991" s="20"/>
      <c r="G991" s="20"/>
      <c r="H991" s="20"/>
    </row>
    <row r="992" spans="1:8" ht="12.75">
      <c r="A992" s="88"/>
      <c r="B992" s="19"/>
      <c r="C992" s="19" t="s">
        <v>520</v>
      </c>
      <c r="D992" s="20"/>
      <c r="E992" s="20"/>
      <c r="F992" s="20"/>
      <c r="G992" s="20"/>
      <c r="H992" s="20"/>
    </row>
    <row r="993" spans="1:8" ht="12.75">
      <c r="A993" s="88"/>
      <c r="B993" s="19"/>
      <c r="C993" s="19" t="s">
        <v>1638</v>
      </c>
      <c r="D993" s="20"/>
      <c r="E993" s="20"/>
      <c r="F993" s="20"/>
      <c r="G993" s="20"/>
      <c r="H993" s="20"/>
    </row>
    <row r="994" spans="1:8" ht="12.75">
      <c r="A994" s="88" t="s">
        <v>1914</v>
      </c>
      <c r="B994" s="72" t="s">
        <v>1325</v>
      </c>
      <c r="C994" s="61" t="s">
        <v>1639</v>
      </c>
      <c r="D994" s="20">
        <v>3158.17</v>
      </c>
      <c r="E994" s="20">
        <f>D994*1.4518086448</f>
        <v>4585.058507748016</v>
      </c>
      <c r="F994" s="20">
        <v>4585.058507748016</v>
      </c>
      <c r="G994" s="20"/>
      <c r="H994" s="20">
        <f>E994</f>
        <v>4585.058507748016</v>
      </c>
    </row>
    <row r="995" spans="1:8" ht="12.75">
      <c r="A995" s="88"/>
      <c r="B995" s="19"/>
      <c r="C995" s="61" t="s">
        <v>1640</v>
      </c>
      <c r="D995" s="20"/>
      <c r="E995" s="20"/>
      <c r="F995" s="20"/>
      <c r="G995" s="20"/>
      <c r="H995" s="20"/>
    </row>
    <row r="996" spans="1:8" ht="12.75">
      <c r="A996" s="88"/>
      <c r="B996" s="19"/>
      <c r="C996" s="19" t="s">
        <v>1641</v>
      </c>
      <c r="D996" s="20"/>
      <c r="E996" s="20"/>
      <c r="F996" s="20"/>
      <c r="G996" s="20"/>
      <c r="H996" s="20"/>
    </row>
    <row r="997" spans="1:8" ht="12.75">
      <c r="A997" s="88"/>
      <c r="B997" s="19"/>
      <c r="C997" s="19" t="s">
        <v>557</v>
      </c>
      <c r="D997" s="20"/>
      <c r="E997" s="20"/>
      <c r="F997" s="20"/>
      <c r="G997" s="20"/>
      <c r="H997" s="20"/>
    </row>
    <row r="998" spans="1:8" ht="12.75">
      <c r="A998" s="88"/>
      <c r="B998" s="19"/>
      <c r="C998" s="19" t="s">
        <v>1619</v>
      </c>
      <c r="D998" s="20"/>
      <c r="E998" s="20"/>
      <c r="F998" s="20"/>
      <c r="G998" s="20"/>
      <c r="H998" s="20"/>
    </row>
    <row r="999" spans="1:8" ht="12.75">
      <c r="A999" s="88"/>
      <c r="B999" s="19"/>
      <c r="C999" s="19" t="s">
        <v>1642</v>
      </c>
      <c r="D999" s="20"/>
      <c r="E999" s="20"/>
      <c r="F999" s="20"/>
      <c r="G999" s="20"/>
      <c r="H999" s="20"/>
    </row>
    <row r="1000" spans="1:8" ht="12.75">
      <c r="A1000" s="88" t="s">
        <v>1915</v>
      </c>
      <c r="B1000" s="68" t="s">
        <v>1326</v>
      </c>
      <c r="C1000" s="61" t="s">
        <v>1639</v>
      </c>
      <c r="D1000" s="20">
        <v>3158.17</v>
      </c>
      <c r="E1000" s="20">
        <f>D1000*1.4518086448</f>
        <v>4585.058507748016</v>
      </c>
      <c r="F1000" s="20">
        <v>4585.058507748016</v>
      </c>
      <c r="G1000" s="20"/>
      <c r="H1000" s="20">
        <f>E1000</f>
        <v>4585.058507748016</v>
      </c>
    </row>
    <row r="1001" spans="1:8" ht="12.75">
      <c r="A1001" s="88"/>
      <c r="B1001" s="19"/>
      <c r="C1001" s="61" t="s">
        <v>1640</v>
      </c>
      <c r="D1001" s="20"/>
      <c r="E1001" s="20"/>
      <c r="F1001" s="20"/>
      <c r="G1001" s="20"/>
      <c r="H1001" s="20"/>
    </row>
    <row r="1002" spans="1:8" ht="12.75">
      <c r="A1002" s="88"/>
      <c r="B1002" s="19"/>
      <c r="C1002" s="19" t="s">
        <v>1643</v>
      </c>
      <c r="D1002" s="20"/>
      <c r="E1002" s="20"/>
      <c r="F1002" s="20"/>
      <c r="G1002" s="20"/>
      <c r="H1002" s="20"/>
    </row>
    <row r="1003" spans="1:8" ht="12.75">
      <c r="A1003" s="88"/>
      <c r="B1003" s="19"/>
      <c r="C1003" s="19" t="s">
        <v>557</v>
      </c>
      <c r="D1003" s="20"/>
      <c r="E1003" s="20"/>
      <c r="F1003" s="20"/>
      <c r="G1003" s="20"/>
      <c r="H1003" s="20"/>
    </row>
    <row r="1004" spans="1:8" ht="12.75">
      <c r="A1004" s="88"/>
      <c r="B1004" s="19"/>
      <c r="C1004" s="19" t="s">
        <v>1619</v>
      </c>
      <c r="D1004" s="20"/>
      <c r="E1004" s="20"/>
      <c r="F1004" s="20"/>
      <c r="G1004" s="20"/>
      <c r="H1004" s="20"/>
    </row>
    <row r="1005" spans="1:8" ht="12.75">
      <c r="A1005" s="88"/>
      <c r="B1005" s="19"/>
      <c r="C1005" s="19" t="s">
        <v>1642</v>
      </c>
      <c r="D1005" s="20"/>
      <c r="E1005" s="20"/>
      <c r="F1005" s="20"/>
      <c r="G1005" s="20"/>
      <c r="H1005" s="20"/>
    </row>
    <row r="1006" spans="1:8" ht="12.75">
      <c r="A1006" s="88" t="s">
        <v>1916</v>
      </c>
      <c r="B1006" s="68" t="s">
        <v>1327</v>
      </c>
      <c r="C1006" s="61" t="s">
        <v>1644</v>
      </c>
      <c r="D1006" s="20">
        <v>7668.23</v>
      </c>
      <c r="E1006" s="20">
        <f>D1006*1.4518086448</f>
        <v>11132.802604314704</v>
      </c>
      <c r="F1006" s="20">
        <v>11132.802604314704</v>
      </c>
      <c r="G1006" s="20"/>
      <c r="H1006" s="20">
        <f>E1006</f>
        <v>11132.802604314704</v>
      </c>
    </row>
    <row r="1007" spans="1:8" ht="12.75">
      <c r="A1007" s="88"/>
      <c r="B1007" s="19"/>
      <c r="C1007" s="61" t="s">
        <v>1645</v>
      </c>
      <c r="D1007" s="20"/>
      <c r="E1007" s="20"/>
      <c r="F1007" s="20"/>
      <c r="G1007" s="20"/>
      <c r="H1007" s="20"/>
    </row>
    <row r="1008" spans="1:8" ht="12.75">
      <c r="A1008" s="88"/>
      <c r="B1008" s="19"/>
      <c r="C1008" s="19" t="s">
        <v>1646</v>
      </c>
      <c r="D1008" s="20"/>
      <c r="E1008" s="20"/>
      <c r="F1008" s="20"/>
      <c r="G1008" s="20"/>
      <c r="H1008" s="20"/>
    </row>
    <row r="1009" spans="1:8" ht="12.75">
      <c r="A1009" s="88"/>
      <c r="B1009" s="19"/>
      <c r="C1009" s="19" t="s">
        <v>557</v>
      </c>
      <c r="D1009" s="20"/>
      <c r="E1009" s="20"/>
      <c r="F1009" s="20"/>
      <c r="G1009" s="20"/>
      <c r="H1009" s="20"/>
    </row>
    <row r="1010" spans="1:8" ht="12.75">
      <c r="A1010" s="88"/>
      <c r="B1010" s="19"/>
      <c r="C1010" s="19" t="s">
        <v>1619</v>
      </c>
      <c r="D1010" s="20"/>
      <c r="E1010" s="20"/>
      <c r="F1010" s="20"/>
      <c r="G1010" s="20"/>
      <c r="H1010" s="20"/>
    </row>
    <row r="1011" spans="1:8" ht="12.75">
      <c r="A1011" s="88"/>
      <c r="B1011" s="19"/>
      <c r="C1011" s="19" t="s">
        <v>1642</v>
      </c>
      <c r="D1011" s="20"/>
      <c r="E1011" s="20"/>
      <c r="F1011" s="20"/>
      <c r="G1011" s="20"/>
      <c r="H1011" s="20"/>
    </row>
    <row r="1012" spans="1:8" ht="12.75">
      <c r="A1012" s="88" t="s">
        <v>1917</v>
      </c>
      <c r="B1012" s="68" t="s">
        <v>1253</v>
      </c>
      <c r="C1012" s="61" t="s">
        <v>1647</v>
      </c>
      <c r="D1012" s="20">
        <v>16125</v>
      </c>
      <c r="E1012" s="20">
        <f>D1012*1.4518086448</f>
        <v>23410.4143974</v>
      </c>
      <c r="F1012" s="20">
        <v>23410.4143974</v>
      </c>
      <c r="G1012" s="20"/>
      <c r="H1012" s="20">
        <f>E1012</f>
        <v>23410.4143974</v>
      </c>
    </row>
    <row r="1013" spans="1:8" ht="12.75">
      <c r="A1013" s="88"/>
      <c r="B1013" s="19"/>
      <c r="C1013" s="61" t="s">
        <v>1648</v>
      </c>
      <c r="D1013" s="20"/>
      <c r="E1013" s="20"/>
      <c r="F1013" s="20"/>
      <c r="G1013" s="20"/>
      <c r="H1013" s="20"/>
    </row>
    <row r="1014" spans="1:8" ht="12.75">
      <c r="A1014" s="88"/>
      <c r="B1014" s="19"/>
      <c r="C1014" s="19" t="s">
        <v>1649</v>
      </c>
      <c r="D1014" s="20"/>
      <c r="E1014" s="20"/>
      <c r="F1014" s="20"/>
      <c r="G1014" s="20"/>
      <c r="H1014" s="20"/>
    </row>
    <row r="1015" spans="1:8" ht="12.75">
      <c r="A1015" s="88"/>
      <c r="B1015" s="19"/>
      <c r="C1015" s="19" t="s">
        <v>1650</v>
      </c>
      <c r="D1015" s="20"/>
      <c r="E1015" s="20"/>
      <c r="F1015" s="20"/>
      <c r="G1015" s="20"/>
      <c r="H1015" s="20"/>
    </row>
    <row r="1016" spans="1:8" ht="12.75">
      <c r="A1016" s="88"/>
      <c r="B1016" s="19"/>
      <c r="C1016" s="19" t="s">
        <v>557</v>
      </c>
      <c r="D1016" s="20"/>
      <c r="E1016" s="20"/>
      <c r="F1016" s="20"/>
      <c r="G1016" s="20"/>
      <c r="H1016" s="20"/>
    </row>
    <row r="1017" spans="1:8" ht="12.75">
      <c r="A1017" s="88"/>
      <c r="B1017" s="19"/>
      <c r="C1017" s="19" t="s">
        <v>527</v>
      </c>
      <c r="D1017" s="20"/>
      <c r="E1017" s="20"/>
      <c r="F1017" s="20"/>
      <c r="G1017" s="20"/>
      <c r="H1017" s="20"/>
    </row>
    <row r="1018" spans="1:8" ht="12.75">
      <c r="A1018" s="88"/>
      <c r="B1018" s="19"/>
      <c r="C1018" s="19" t="s">
        <v>1651</v>
      </c>
      <c r="D1018" s="20"/>
      <c r="E1018" s="20"/>
      <c r="F1018" s="20"/>
      <c r="G1018" s="20"/>
      <c r="H1018" s="20"/>
    </row>
    <row r="1019" spans="1:8" ht="12.75">
      <c r="A1019" s="88" t="s">
        <v>1918</v>
      </c>
      <c r="B1019" s="68" t="s">
        <v>1024</v>
      </c>
      <c r="C1019" s="61" t="s">
        <v>1652</v>
      </c>
      <c r="D1019" s="20">
        <v>1187.91</v>
      </c>
      <c r="E1019" s="20">
        <f>D1019*1.4518086448</f>
        <v>1724.618007244368</v>
      </c>
      <c r="F1019" s="20">
        <v>1724.618007244368</v>
      </c>
      <c r="G1019" s="20"/>
      <c r="H1019" s="20">
        <f>E1019</f>
        <v>1724.618007244368</v>
      </c>
    </row>
    <row r="1020" spans="1:8" ht="12.75">
      <c r="A1020" s="88"/>
      <c r="B1020" s="19"/>
      <c r="C1020" s="61" t="s">
        <v>1653</v>
      </c>
      <c r="D1020" s="20"/>
      <c r="E1020" s="20"/>
      <c r="F1020" s="20"/>
      <c r="G1020" s="20"/>
      <c r="H1020" s="20"/>
    </row>
    <row r="1021" spans="1:8" ht="12.75">
      <c r="A1021" s="88"/>
      <c r="B1021" s="19"/>
      <c r="C1021" s="19" t="s">
        <v>1654</v>
      </c>
      <c r="D1021" s="20"/>
      <c r="E1021" s="20"/>
      <c r="F1021" s="20"/>
      <c r="G1021" s="20"/>
      <c r="H1021" s="20"/>
    </row>
    <row r="1022" spans="1:8" ht="12.75">
      <c r="A1022" s="88"/>
      <c r="B1022" s="19"/>
      <c r="C1022" s="19" t="s">
        <v>557</v>
      </c>
      <c r="D1022" s="20"/>
      <c r="E1022" s="20"/>
      <c r="F1022" s="39"/>
      <c r="G1022" s="20"/>
      <c r="H1022" s="20"/>
    </row>
    <row r="1023" spans="1:8" ht="12.75">
      <c r="A1023" s="88"/>
      <c r="B1023" s="19"/>
      <c r="C1023" s="19" t="s">
        <v>1655</v>
      </c>
      <c r="D1023" s="20"/>
      <c r="E1023" s="20"/>
      <c r="F1023" s="39"/>
      <c r="G1023" s="20"/>
      <c r="H1023" s="20"/>
    </row>
    <row r="1024" spans="1:8" ht="12.75">
      <c r="A1024" s="89"/>
      <c r="B1024" s="21"/>
      <c r="C1024" s="21" t="s">
        <v>1656</v>
      </c>
      <c r="D1024" s="22"/>
      <c r="E1024" s="22"/>
      <c r="F1024" s="48"/>
      <c r="G1024" s="22"/>
      <c r="H1024" s="22"/>
    </row>
    <row r="1025" spans="1:8" ht="12.75">
      <c r="A1025" s="9"/>
      <c r="B1025" s="9"/>
      <c r="C1025" s="9"/>
      <c r="D1025" s="6"/>
      <c r="E1025" s="6"/>
      <c r="F1025" s="7"/>
      <c r="G1025" s="6"/>
      <c r="H1025" s="6"/>
    </row>
    <row r="1026" spans="1:8" ht="12.75">
      <c r="A1026" s="9"/>
      <c r="B1026" s="9"/>
      <c r="C1026" s="9"/>
      <c r="D1026" s="6"/>
      <c r="E1026" s="6"/>
      <c r="F1026" s="7"/>
      <c r="G1026" s="6"/>
      <c r="H1026" s="6"/>
    </row>
    <row r="1027" spans="1:8" ht="12.75">
      <c r="A1027" s="9"/>
      <c r="B1027" s="9"/>
      <c r="C1027" s="9"/>
      <c r="D1027" s="6"/>
      <c r="E1027" s="6"/>
      <c r="F1027" s="7"/>
      <c r="G1027" s="6"/>
      <c r="H1027" s="6"/>
    </row>
    <row r="1028" spans="1:8" ht="12.75">
      <c r="A1028" s="9"/>
      <c r="B1028" s="9"/>
      <c r="C1028" s="9"/>
      <c r="D1028" s="6"/>
      <c r="E1028" s="6"/>
      <c r="F1028" s="7"/>
      <c r="G1028" s="6"/>
      <c r="H1028" s="6"/>
    </row>
    <row r="1029" spans="1:8" ht="12.75">
      <c r="A1029" s="5" t="s">
        <v>537</v>
      </c>
      <c r="B1029" s="5"/>
      <c r="C1029" s="5"/>
      <c r="D1029" s="6"/>
      <c r="E1029" s="8" t="s">
        <v>423</v>
      </c>
      <c r="F1029" s="6"/>
      <c r="H1029" s="8"/>
    </row>
    <row r="1030" spans="1:8" ht="12.75">
      <c r="A1030" s="5" t="s">
        <v>538</v>
      </c>
      <c r="B1030" s="5"/>
      <c r="C1030" s="5"/>
      <c r="D1030" s="6"/>
      <c r="E1030" s="8" t="s">
        <v>539</v>
      </c>
      <c r="F1030" s="6"/>
      <c r="H1030" s="8"/>
    </row>
    <row r="1031" spans="1:8" ht="12.75">
      <c r="A1031" s="5" t="s">
        <v>540</v>
      </c>
      <c r="B1031" s="5"/>
      <c r="C1031" s="5"/>
      <c r="D1031" s="6"/>
      <c r="E1031" s="7"/>
      <c r="F1031" s="7"/>
      <c r="G1031" s="6"/>
      <c r="H1031" s="6"/>
    </row>
    <row r="1032" spans="1:8" ht="20.25">
      <c r="A1032" s="95" t="s">
        <v>415</v>
      </c>
      <c r="B1032" s="95"/>
      <c r="C1032" s="95"/>
      <c r="D1032" s="95"/>
      <c r="E1032" s="95"/>
      <c r="F1032" s="95"/>
      <c r="G1032" s="95"/>
      <c r="H1032" s="95"/>
    </row>
    <row r="1033" spans="1:8" ht="12.75">
      <c r="A1033" s="9"/>
      <c r="B1033" s="9"/>
      <c r="C1033" s="9"/>
      <c r="D1033" s="6"/>
      <c r="E1033" s="6"/>
      <c r="F1033" s="7"/>
      <c r="G1033" s="6"/>
      <c r="H1033" s="6"/>
    </row>
    <row r="1034" spans="1:8" ht="12.75">
      <c r="A1034" s="5"/>
      <c r="B1034" s="9"/>
      <c r="C1034" s="9"/>
      <c r="D1034" s="6"/>
      <c r="E1034" s="6"/>
      <c r="F1034" s="7"/>
      <c r="G1034" s="6"/>
      <c r="H1034" s="6"/>
    </row>
    <row r="1035" spans="1:8" ht="12.75">
      <c r="A1035" s="5" t="s">
        <v>541</v>
      </c>
      <c r="B1035" s="5"/>
      <c r="C1035" s="5"/>
      <c r="D1035" s="5"/>
      <c r="E1035" s="6"/>
      <c r="F1035" s="7"/>
      <c r="G1035" s="6"/>
      <c r="H1035" s="6"/>
    </row>
    <row r="1036" spans="1:8" ht="12.75">
      <c r="A1036" s="9"/>
      <c r="B1036" s="9"/>
      <c r="C1036" s="9"/>
      <c r="D1036" s="6"/>
      <c r="E1036" s="6"/>
      <c r="F1036" s="7"/>
      <c r="G1036" s="6"/>
      <c r="H1036" s="6"/>
    </row>
    <row r="1037" spans="1:8" ht="12.75">
      <c r="A1037" s="9"/>
      <c r="B1037" s="9"/>
      <c r="C1037" s="9"/>
      <c r="D1037" s="6"/>
      <c r="E1037" s="34"/>
      <c r="F1037" s="41"/>
      <c r="G1037" s="34"/>
      <c r="H1037" s="34"/>
    </row>
    <row r="1038" spans="1:8" ht="12.75">
      <c r="A1038" s="10"/>
      <c r="B1038" s="10"/>
      <c r="C1038" s="10"/>
      <c r="D1038" s="10" t="s">
        <v>543</v>
      </c>
      <c r="E1038" s="10" t="s">
        <v>542</v>
      </c>
      <c r="F1038" s="10" t="s">
        <v>544</v>
      </c>
      <c r="G1038" s="10" t="s">
        <v>1187</v>
      </c>
      <c r="H1038" s="10" t="s">
        <v>544</v>
      </c>
    </row>
    <row r="1039" spans="1:8" ht="12.75">
      <c r="A1039" s="11" t="s">
        <v>547</v>
      </c>
      <c r="B1039" s="11" t="s">
        <v>548</v>
      </c>
      <c r="C1039" s="11" t="s">
        <v>549</v>
      </c>
      <c r="D1039" s="11" t="s">
        <v>550</v>
      </c>
      <c r="E1039" s="11" t="s">
        <v>551</v>
      </c>
      <c r="F1039" s="11" t="s">
        <v>424</v>
      </c>
      <c r="G1039" s="11" t="s">
        <v>1188</v>
      </c>
      <c r="H1039" s="11" t="s">
        <v>424</v>
      </c>
    </row>
    <row r="1040" spans="1:8" ht="12.75">
      <c r="A1040" s="12"/>
      <c r="B1040" s="12"/>
      <c r="C1040" s="12"/>
      <c r="D1040" s="12" t="s">
        <v>553</v>
      </c>
      <c r="E1040" s="12">
        <v>2007</v>
      </c>
      <c r="F1040" s="12">
        <v>2006</v>
      </c>
      <c r="G1040" s="12">
        <v>2007</v>
      </c>
      <c r="H1040" s="12">
        <v>2007</v>
      </c>
    </row>
    <row r="1041" spans="1:8" ht="12.75">
      <c r="A1041" s="87" t="s">
        <v>1919</v>
      </c>
      <c r="B1041" s="68" t="s">
        <v>1027</v>
      </c>
      <c r="C1041" s="80" t="s">
        <v>1652</v>
      </c>
      <c r="D1041" s="18">
        <v>1187.91</v>
      </c>
      <c r="E1041" s="18">
        <f>D1041*1.4518086448</f>
        <v>1724.618007244368</v>
      </c>
      <c r="F1041" s="20">
        <v>1724.618007244368</v>
      </c>
      <c r="G1041" s="18"/>
      <c r="H1041" s="20">
        <f>E1041</f>
        <v>1724.618007244368</v>
      </c>
    </row>
    <row r="1042" spans="1:8" ht="12.75">
      <c r="A1042" s="88"/>
      <c r="B1042" s="19"/>
      <c r="C1042" s="61" t="s">
        <v>1653</v>
      </c>
      <c r="D1042" s="20"/>
      <c r="E1042" s="20"/>
      <c r="F1042" s="20"/>
      <c r="G1042" s="20"/>
      <c r="H1042" s="20"/>
    </row>
    <row r="1043" spans="1:8" ht="12.75">
      <c r="A1043" s="88"/>
      <c r="B1043" s="19"/>
      <c r="C1043" s="19" t="s">
        <v>686</v>
      </c>
      <c r="D1043" s="20"/>
      <c r="E1043" s="20"/>
      <c r="F1043" s="20"/>
      <c r="G1043" s="20"/>
      <c r="H1043" s="20"/>
    </row>
    <row r="1044" spans="1:8" ht="12.75">
      <c r="A1044" s="88"/>
      <c r="B1044" s="19"/>
      <c r="C1044" s="19" t="s">
        <v>557</v>
      </c>
      <c r="D1044" s="20"/>
      <c r="E1044" s="20"/>
      <c r="F1044" s="20"/>
      <c r="G1044" s="20"/>
      <c r="H1044" s="20"/>
    </row>
    <row r="1045" spans="1:8" ht="12.75">
      <c r="A1045" s="88"/>
      <c r="B1045" s="19"/>
      <c r="C1045" s="19" t="s">
        <v>1655</v>
      </c>
      <c r="D1045" s="20"/>
      <c r="E1045" s="20"/>
      <c r="F1045" s="20"/>
      <c r="G1045" s="20"/>
      <c r="H1045" s="20"/>
    </row>
    <row r="1046" spans="1:8" ht="12.75">
      <c r="A1046" s="88"/>
      <c r="B1046" s="19"/>
      <c r="C1046" s="19" t="s">
        <v>1656</v>
      </c>
      <c r="D1046" s="20"/>
      <c r="E1046" s="20"/>
      <c r="F1046" s="20"/>
      <c r="G1046" s="20"/>
      <c r="H1046" s="20"/>
    </row>
    <row r="1047" spans="1:8" ht="12.75">
      <c r="A1047" s="88" t="s">
        <v>1920</v>
      </c>
      <c r="B1047" s="68" t="s">
        <v>1328</v>
      </c>
      <c r="C1047" s="61" t="s">
        <v>380</v>
      </c>
      <c r="D1047" s="20">
        <v>735</v>
      </c>
      <c r="E1047" s="20">
        <f>D1047*1.4518086448</f>
        <v>1067.079353928</v>
      </c>
      <c r="F1047" s="20">
        <v>1067.079353928</v>
      </c>
      <c r="G1047" s="20"/>
      <c r="H1047" s="20">
        <f>E1047</f>
        <v>1067.079353928</v>
      </c>
    </row>
    <row r="1048" spans="1:8" ht="12.75">
      <c r="A1048" s="88"/>
      <c r="B1048" s="19"/>
      <c r="C1048" s="19" t="s">
        <v>687</v>
      </c>
      <c r="D1048" s="20"/>
      <c r="E1048" s="20"/>
      <c r="F1048" s="20"/>
      <c r="G1048" s="20"/>
      <c r="H1048" s="20"/>
    </row>
    <row r="1049" spans="1:8" ht="12.75">
      <c r="A1049" s="88"/>
      <c r="B1049" s="19"/>
      <c r="C1049" s="19" t="s">
        <v>1767</v>
      </c>
      <c r="D1049" s="20"/>
      <c r="E1049" s="20"/>
      <c r="F1049" s="20"/>
      <c r="G1049" s="20"/>
      <c r="H1049" s="20"/>
    </row>
    <row r="1050" spans="1:8" ht="12.75">
      <c r="A1050" s="88"/>
      <c r="B1050" s="19"/>
      <c r="C1050" s="19" t="s">
        <v>557</v>
      </c>
      <c r="D1050" s="20"/>
      <c r="E1050" s="20"/>
      <c r="F1050" s="20"/>
      <c r="G1050" s="20"/>
      <c r="H1050" s="20"/>
    </row>
    <row r="1051" spans="1:8" ht="12.75">
      <c r="A1051" s="88"/>
      <c r="B1051" s="19"/>
      <c r="C1051" s="19" t="s">
        <v>520</v>
      </c>
      <c r="D1051" s="20"/>
      <c r="E1051" s="20"/>
      <c r="F1051" s="20"/>
      <c r="G1051" s="20"/>
      <c r="H1051" s="20"/>
    </row>
    <row r="1052" spans="1:8" ht="12.75">
      <c r="A1052" s="88"/>
      <c r="B1052" s="19"/>
      <c r="C1052" s="19" t="s">
        <v>688</v>
      </c>
      <c r="D1052" s="20"/>
      <c r="E1052" s="20"/>
      <c r="F1052" s="20"/>
      <c r="G1052" s="20"/>
      <c r="H1052" s="20"/>
    </row>
    <row r="1053" spans="1:8" ht="12.75">
      <c r="A1053" s="88" t="s">
        <v>1921</v>
      </c>
      <c r="B1053" s="68" t="s">
        <v>1329</v>
      </c>
      <c r="C1053" s="61" t="s">
        <v>689</v>
      </c>
      <c r="D1053" s="20">
        <v>7446.6</v>
      </c>
      <c r="E1053" s="20">
        <f>D1053*1.4518086448</f>
        <v>10811.03825436768</v>
      </c>
      <c r="F1053" s="20">
        <v>10811.03825436768</v>
      </c>
      <c r="G1053" s="20"/>
      <c r="H1053" s="20">
        <f>E1053</f>
        <v>10811.03825436768</v>
      </c>
    </row>
    <row r="1054" spans="1:8" ht="12.75">
      <c r="A1054" s="88"/>
      <c r="B1054" s="19"/>
      <c r="C1054" s="19" t="s">
        <v>690</v>
      </c>
      <c r="D1054" s="20"/>
      <c r="E1054" s="20"/>
      <c r="F1054" s="20"/>
      <c r="G1054" s="20"/>
      <c r="H1054" s="20"/>
    </row>
    <row r="1055" spans="1:8" ht="12.75">
      <c r="A1055" s="88"/>
      <c r="B1055" s="19"/>
      <c r="C1055" s="19" t="s">
        <v>691</v>
      </c>
      <c r="D1055" s="20"/>
      <c r="E1055" s="20"/>
      <c r="F1055" s="20"/>
      <c r="G1055" s="20"/>
      <c r="H1055" s="20"/>
    </row>
    <row r="1056" spans="1:8" ht="12.75">
      <c r="A1056" s="88"/>
      <c r="B1056" s="19"/>
      <c r="C1056" s="19" t="s">
        <v>557</v>
      </c>
      <c r="D1056" s="20"/>
      <c r="E1056" s="20"/>
      <c r="F1056" s="20"/>
      <c r="G1056" s="20"/>
      <c r="H1056" s="20"/>
    </row>
    <row r="1057" spans="1:8" ht="12.75">
      <c r="A1057" s="88"/>
      <c r="B1057" s="19"/>
      <c r="C1057" s="19" t="s">
        <v>1655</v>
      </c>
      <c r="D1057" s="20"/>
      <c r="E1057" s="20"/>
      <c r="F1057" s="20"/>
      <c r="G1057" s="20"/>
      <c r="H1057" s="20"/>
    </row>
    <row r="1058" spans="1:8" ht="12.75">
      <c r="A1058" s="88"/>
      <c r="B1058" s="19"/>
      <c r="C1058" s="19" t="s">
        <v>1656</v>
      </c>
      <c r="D1058" s="20"/>
      <c r="E1058" s="20"/>
      <c r="F1058" s="20"/>
      <c r="G1058" s="20"/>
      <c r="H1058" s="20"/>
    </row>
    <row r="1059" spans="1:8" ht="12.75">
      <c r="A1059" s="88" t="s">
        <v>1922</v>
      </c>
      <c r="B1059" s="68" t="s">
        <v>1330</v>
      </c>
      <c r="C1059" s="61" t="s">
        <v>1566</v>
      </c>
      <c r="D1059" s="20">
        <v>795.2</v>
      </c>
      <c r="E1059" s="20">
        <f>D1059*1.4518086448</f>
        <v>1154.4782343449601</v>
      </c>
      <c r="F1059" s="20">
        <v>1154.4782343449601</v>
      </c>
      <c r="G1059" s="20"/>
      <c r="H1059" s="20">
        <f>E1059</f>
        <v>1154.4782343449601</v>
      </c>
    </row>
    <row r="1060" spans="1:8" ht="12.75">
      <c r="A1060" s="88"/>
      <c r="B1060" s="19"/>
      <c r="C1060" s="19" t="s">
        <v>692</v>
      </c>
      <c r="D1060" s="20"/>
      <c r="E1060" s="20"/>
      <c r="F1060" s="20"/>
      <c r="G1060" s="20"/>
      <c r="H1060" s="20"/>
    </row>
    <row r="1061" spans="1:8" ht="12.75">
      <c r="A1061" s="88"/>
      <c r="B1061" s="19"/>
      <c r="C1061" s="19" t="s">
        <v>1776</v>
      </c>
      <c r="D1061" s="20"/>
      <c r="E1061" s="20"/>
      <c r="F1061" s="20"/>
      <c r="G1061" s="20"/>
      <c r="H1061" s="20"/>
    </row>
    <row r="1062" spans="1:8" ht="12.75">
      <c r="A1062" s="88"/>
      <c r="B1062" s="19"/>
      <c r="C1062" s="19" t="s">
        <v>557</v>
      </c>
      <c r="D1062" s="20"/>
      <c r="E1062" s="20"/>
      <c r="F1062" s="20"/>
      <c r="G1062" s="20"/>
      <c r="H1062" s="20"/>
    </row>
    <row r="1063" spans="1:8" ht="12.75">
      <c r="A1063" s="88"/>
      <c r="B1063" s="19"/>
      <c r="C1063" s="19" t="s">
        <v>1523</v>
      </c>
      <c r="D1063" s="20"/>
      <c r="E1063" s="20"/>
      <c r="F1063" s="20"/>
      <c r="G1063" s="20"/>
      <c r="H1063" s="20"/>
    </row>
    <row r="1064" spans="1:8" ht="12.75">
      <c r="A1064" s="88"/>
      <c r="B1064" s="19"/>
      <c r="C1064" s="19" t="s">
        <v>693</v>
      </c>
      <c r="D1064" s="20"/>
      <c r="E1064" s="20"/>
      <c r="F1064" s="20"/>
      <c r="G1064" s="20"/>
      <c r="H1064" s="20"/>
    </row>
    <row r="1065" spans="1:8" ht="12.75">
      <c r="A1065" s="88" t="s">
        <v>1923</v>
      </c>
      <c r="B1065" t="s">
        <v>1331</v>
      </c>
      <c r="C1065" s="61" t="s">
        <v>1591</v>
      </c>
      <c r="D1065" s="20">
        <v>3982.5</v>
      </c>
      <c r="E1065" s="20">
        <f>D1065*1.4518086448</f>
        <v>5781.827927916001</v>
      </c>
      <c r="F1065" s="20">
        <v>5781.827927916001</v>
      </c>
      <c r="G1065" s="20"/>
      <c r="H1065" s="20">
        <f>E1065</f>
        <v>5781.827927916001</v>
      </c>
    </row>
    <row r="1066" spans="1:8" ht="12.75">
      <c r="A1066" s="88"/>
      <c r="B1066" s="19"/>
      <c r="C1066" s="61" t="s">
        <v>694</v>
      </c>
      <c r="D1066" s="20"/>
      <c r="E1066" s="20"/>
      <c r="F1066" s="20"/>
      <c r="G1066" s="20"/>
      <c r="H1066" s="20"/>
    </row>
    <row r="1067" spans="1:8" ht="12.75">
      <c r="A1067" s="88"/>
      <c r="B1067" s="19"/>
      <c r="C1067" s="19" t="s">
        <v>695</v>
      </c>
      <c r="D1067" s="20"/>
      <c r="E1067" s="20"/>
      <c r="F1067" s="20"/>
      <c r="G1067" s="20"/>
      <c r="H1067" s="20"/>
    </row>
    <row r="1068" spans="1:8" ht="12.75">
      <c r="A1068" s="88"/>
      <c r="B1068" s="19"/>
      <c r="C1068" s="19" t="s">
        <v>557</v>
      </c>
      <c r="D1068" s="20"/>
      <c r="E1068" s="20"/>
      <c r="F1068" s="20"/>
      <c r="G1068" s="20"/>
      <c r="H1068" s="20"/>
    </row>
    <row r="1069" spans="1:8" ht="12.75">
      <c r="A1069" s="88"/>
      <c r="B1069" s="19"/>
      <c r="C1069" s="19" t="s">
        <v>1554</v>
      </c>
      <c r="D1069" s="20"/>
      <c r="E1069" s="20"/>
      <c r="F1069" s="20"/>
      <c r="G1069" s="20"/>
      <c r="H1069" s="20"/>
    </row>
    <row r="1070" spans="1:8" ht="12.75">
      <c r="A1070" s="88"/>
      <c r="B1070" s="19"/>
      <c r="C1070" s="19" t="s">
        <v>696</v>
      </c>
      <c r="D1070" s="20"/>
      <c r="E1070" s="20"/>
      <c r="F1070" s="20"/>
      <c r="G1070" s="20"/>
      <c r="H1070" s="20"/>
    </row>
    <row r="1071" spans="1:8" ht="12.75">
      <c r="A1071" s="88" t="s">
        <v>1924</v>
      </c>
      <c r="B1071" s="68" t="s">
        <v>1332</v>
      </c>
      <c r="C1071" s="61" t="s">
        <v>1264</v>
      </c>
      <c r="D1071" s="20">
        <v>13069.8</v>
      </c>
      <c r="E1071" s="20">
        <f>D1071*1.4518086448</f>
        <v>18974.84862580704</v>
      </c>
      <c r="F1071" s="20">
        <v>18974.84862580704</v>
      </c>
      <c r="G1071" s="20"/>
      <c r="H1071" s="20">
        <f>E1071</f>
        <v>18974.84862580704</v>
      </c>
    </row>
    <row r="1072" spans="1:8" ht="12.75">
      <c r="A1072" s="88"/>
      <c r="B1072" s="19"/>
      <c r="C1072" s="61" t="s">
        <v>697</v>
      </c>
      <c r="D1072" s="20"/>
      <c r="E1072" s="20"/>
      <c r="F1072" s="20"/>
      <c r="G1072" s="20"/>
      <c r="H1072" s="20"/>
    </row>
    <row r="1073" spans="1:8" ht="12.75">
      <c r="A1073" s="88"/>
      <c r="B1073" s="19"/>
      <c r="C1073" s="19" t="s">
        <v>698</v>
      </c>
      <c r="D1073" s="20"/>
      <c r="E1073" s="20"/>
      <c r="F1073" s="20"/>
      <c r="G1073" s="20"/>
      <c r="H1073" s="20"/>
    </row>
    <row r="1074" spans="1:8" ht="12.75">
      <c r="A1074" s="88"/>
      <c r="B1074" s="19"/>
      <c r="C1074" s="19" t="s">
        <v>557</v>
      </c>
      <c r="D1074" s="20"/>
      <c r="E1074" s="20"/>
      <c r="F1074" s="20"/>
      <c r="G1074" s="20"/>
      <c r="H1074" s="20"/>
    </row>
    <row r="1075" spans="1:8" ht="12.75">
      <c r="A1075" s="88"/>
      <c r="B1075" s="19"/>
      <c r="C1075" s="19" t="s">
        <v>699</v>
      </c>
      <c r="D1075" s="20"/>
      <c r="E1075" s="20"/>
      <c r="F1075" s="20"/>
      <c r="G1075" s="20"/>
      <c r="H1075" s="20"/>
    </row>
    <row r="1076" spans="1:8" ht="12.75">
      <c r="A1076" s="88"/>
      <c r="B1076" s="19"/>
      <c r="C1076" s="19" t="s">
        <v>700</v>
      </c>
      <c r="D1076" s="20"/>
      <c r="E1076" s="20"/>
      <c r="F1076" s="20"/>
      <c r="G1076" s="20"/>
      <c r="H1076" s="20"/>
    </row>
    <row r="1077" spans="1:8" ht="12.75">
      <c r="A1077" s="88" t="s">
        <v>1925</v>
      </c>
      <c r="B1077" s="68" t="s">
        <v>2124</v>
      </c>
      <c r="C1077" s="61" t="s">
        <v>701</v>
      </c>
      <c r="D1077" s="20">
        <v>9912</v>
      </c>
      <c r="E1077" s="20">
        <f>D1077*1.4518086448</f>
        <v>14390.3272872576</v>
      </c>
      <c r="F1077" s="20">
        <v>14390.3272872576</v>
      </c>
      <c r="G1077" s="20"/>
      <c r="H1077" s="20">
        <f>E1077</f>
        <v>14390.3272872576</v>
      </c>
    </row>
    <row r="1078" spans="1:8" ht="12.75">
      <c r="A1078" s="88"/>
      <c r="B1078" s="19"/>
      <c r="C1078" s="61" t="s">
        <v>702</v>
      </c>
      <c r="D1078" s="20"/>
      <c r="E1078" s="20"/>
      <c r="F1078" s="20"/>
      <c r="G1078" s="20"/>
      <c r="H1078" s="20"/>
    </row>
    <row r="1079" spans="1:8" ht="12.75">
      <c r="A1079" s="88"/>
      <c r="B1079" s="19"/>
      <c r="C1079" s="19" t="s">
        <v>703</v>
      </c>
      <c r="D1079" s="20"/>
      <c r="E1079" s="20"/>
      <c r="F1079" s="20"/>
      <c r="G1079" s="20"/>
      <c r="H1079" s="20"/>
    </row>
    <row r="1080" spans="1:8" ht="12.75">
      <c r="A1080" s="88"/>
      <c r="B1080" s="19"/>
      <c r="C1080" s="19" t="s">
        <v>557</v>
      </c>
      <c r="D1080" s="20"/>
      <c r="E1080" s="20"/>
      <c r="F1080" s="20"/>
      <c r="G1080" s="20"/>
      <c r="H1080" s="20"/>
    </row>
    <row r="1081" spans="1:8" ht="12.75">
      <c r="A1081" s="88"/>
      <c r="B1081" s="19"/>
      <c r="C1081" s="19" t="s">
        <v>1523</v>
      </c>
      <c r="D1081" s="20"/>
      <c r="E1081" s="20"/>
      <c r="F1081" s="20"/>
      <c r="G1081" s="20"/>
      <c r="H1081" s="20"/>
    </row>
    <row r="1082" spans="1:8" ht="12.75">
      <c r="A1082" s="88"/>
      <c r="B1082" s="19"/>
      <c r="C1082" s="19" t="s">
        <v>704</v>
      </c>
      <c r="D1082" s="20"/>
      <c r="E1082" s="20"/>
      <c r="F1082" s="20"/>
      <c r="G1082" s="20"/>
      <c r="H1082" s="20"/>
    </row>
    <row r="1083" spans="1:8" ht="12.75">
      <c r="A1083" s="88" t="s">
        <v>1926</v>
      </c>
      <c r="B1083" s="68" t="s">
        <v>2125</v>
      </c>
      <c r="C1083" s="61" t="s">
        <v>701</v>
      </c>
      <c r="D1083" s="20">
        <v>9912</v>
      </c>
      <c r="E1083" s="20">
        <f>D1083*1.4518086448</f>
        <v>14390.3272872576</v>
      </c>
      <c r="F1083" s="20">
        <v>14390.3272872576</v>
      </c>
      <c r="G1083" s="20"/>
      <c r="H1083" s="20">
        <f>E1083</f>
        <v>14390.3272872576</v>
      </c>
    </row>
    <row r="1084" spans="1:8" ht="12.75">
      <c r="A1084" s="88"/>
      <c r="B1084" s="19"/>
      <c r="C1084" s="61" t="s">
        <v>705</v>
      </c>
      <c r="D1084" s="20"/>
      <c r="E1084" s="20"/>
      <c r="F1084" s="20"/>
      <c r="G1084" s="20"/>
      <c r="H1084" s="20"/>
    </row>
    <row r="1085" spans="1:8" ht="12.75">
      <c r="A1085" s="88"/>
      <c r="B1085" s="19"/>
      <c r="C1085" s="19" t="s">
        <v>706</v>
      </c>
      <c r="D1085" s="20"/>
      <c r="E1085" s="20"/>
      <c r="F1085" s="20"/>
      <c r="G1085" s="20"/>
      <c r="H1085" s="20"/>
    </row>
    <row r="1086" spans="1:8" ht="12.75">
      <c r="A1086" s="88"/>
      <c r="B1086" s="19"/>
      <c r="C1086" s="19" t="s">
        <v>557</v>
      </c>
      <c r="D1086" s="20"/>
      <c r="E1086" s="20"/>
      <c r="F1086" s="20"/>
      <c r="G1086" s="20"/>
      <c r="H1086" s="20"/>
    </row>
    <row r="1087" spans="1:8" ht="12.75">
      <c r="A1087" s="88"/>
      <c r="B1087" s="19"/>
      <c r="C1087" s="19" t="s">
        <v>1523</v>
      </c>
      <c r="D1087" s="20"/>
      <c r="E1087" s="20"/>
      <c r="F1087" s="20"/>
      <c r="G1087" s="20"/>
      <c r="H1087" s="20"/>
    </row>
    <row r="1088" spans="1:8" ht="12.75">
      <c r="A1088" s="88"/>
      <c r="B1088" s="19"/>
      <c r="C1088" s="19" t="s">
        <v>704</v>
      </c>
      <c r="D1088" s="20"/>
      <c r="E1088" s="20"/>
      <c r="F1088" s="20"/>
      <c r="G1088" s="20"/>
      <c r="H1088" s="20"/>
    </row>
    <row r="1089" spans="1:8" ht="12.75">
      <c r="A1089" s="88" t="s">
        <v>1927</v>
      </c>
      <c r="B1089" s="68" t="s">
        <v>1</v>
      </c>
      <c r="C1089" s="61" t="s">
        <v>707</v>
      </c>
      <c r="D1089" s="20">
        <v>25123.5</v>
      </c>
      <c r="E1089" s="20">
        <f>D1089*1.4518086448</f>
        <v>36474.5144876328</v>
      </c>
      <c r="F1089" s="20">
        <v>36474.5144876328</v>
      </c>
      <c r="G1089" s="20"/>
      <c r="H1089" s="20">
        <f>E1089</f>
        <v>36474.5144876328</v>
      </c>
    </row>
    <row r="1090" spans="1:8" ht="12.75">
      <c r="A1090" s="88"/>
      <c r="B1090" s="19"/>
      <c r="C1090" s="19" t="s">
        <v>708</v>
      </c>
      <c r="D1090" s="20"/>
      <c r="E1090" s="20"/>
      <c r="F1090" s="20"/>
      <c r="G1090" s="20"/>
      <c r="H1090" s="20"/>
    </row>
    <row r="1091" spans="1:8" ht="12.75">
      <c r="A1091" s="88"/>
      <c r="B1091" s="19"/>
      <c r="C1091" s="19" t="s">
        <v>709</v>
      </c>
      <c r="D1091" s="20"/>
      <c r="E1091" s="20"/>
      <c r="F1091" s="20"/>
      <c r="G1091" s="20"/>
      <c r="H1091" s="20"/>
    </row>
    <row r="1092" spans="1:8" ht="12.75">
      <c r="A1092" s="88"/>
      <c r="B1092" s="19"/>
      <c r="C1092" s="19" t="s">
        <v>557</v>
      </c>
      <c r="D1092" s="20"/>
      <c r="E1092" s="20"/>
      <c r="F1092" s="39"/>
      <c r="G1092" s="20"/>
      <c r="H1092" s="20"/>
    </row>
    <row r="1093" spans="1:8" ht="12.75">
      <c r="A1093" s="88"/>
      <c r="B1093" s="19"/>
      <c r="C1093" s="19" t="s">
        <v>1506</v>
      </c>
      <c r="D1093" s="20"/>
      <c r="E1093" s="20"/>
      <c r="F1093" s="39"/>
      <c r="G1093" s="20"/>
      <c r="H1093" s="20"/>
    </row>
    <row r="1094" spans="1:8" ht="12.75">
      <c r="A1094" s="89"/>
      <c r="B1094" s="21"/>
      <c r="C1094" s="21" t="s">
        <v>710</v>
      </c>
      <c r="D1094" s="22"/>
      <c r="E1094" s="20"/>
      <c r="F1094" s="20"/>
      <c r="G1094" s="20"/>
      <c r="H1094" s="20"/>
    </row>
    <row r="1095" spans="1:8" ht="12.75">
      <c r="A1095" s="9"/>
      <c r="B1095" s="9"/>
      <c r="C1095" s="9"/>
      <c r="D1095" s="6"/>
      <c r="E1095" s="33"/>
      <c r="F1095" s="40"/>
      <c r="G1095" s="33"/>
      <c r="H1095" s="33"/>
    </row>
    <row r="1096" spans="1:8" ht="12.75">
      <c r="A1096" s="9"/>
      <c r="B1096" s="9"/>
      <c r="C1096" s="9"/>
      <c r="D1096" s="6"/>
      <c r="E1096" s="6"/>
      <c r="F1096" s="7"/>
      <c r="G1096" s="6"/>
      <c r="H1096" s="6"/>
    </row>
    <row r="1097" spans="1:8" ht="12.75">
      <c r="A1097" s="9"/>
      <c r="B1097" s="9"/>
      <c r="C1097" s="9"/>
      <c r="D1097" s="6"/>
      <c r="E1097" s="6"/>
      <c r="F1097" s="7"/>
      <c r="G1097" s="6"/>
      <c r="H1097" s="6"/>
    </row>
    <row r="1098" spans="1:8" ht="12.75">
      <c r="A1098" s="9"/>
      <c r="B1098" s="9"/>
      <c r="C1098" s="9"/>
      <c r="D1098" s="6"/>
      <c r="E1098" s="6"/>
      <c r="F1098" s="7"/>
      <c r="G1098" s="6"/>
      <c r="H1098" s="6"/>
    </row>
    <row r="1099" spans="1:8" ht="12.75">
      <c r="A1099" s="5" t="s">
        <v>537</v>
      </c>
      <c r="B1099" s="5"/>
      <c r="C1099" s="5"/>
      <c r="D1099" s="6"/>
      <c r="E1099" s="8" t="s">
        <v>423</v>
      </c>
      <c r="F1099" s="6"/>
      <c r="H1099" s="8"/>
    </row>
    <row r="1100" spans="1:8" ht="12.75">
      <c r="A1100" s="5" t="s">
        <v>538</v>
      </c>
      <c r="B1100" s="5"/>
      <c r="C1100" s="5"/>
      <c r="D1100" s="6"/>
      <c r="E1100" s="8" t="s">
        <v>539</v>
      </c>
      <c r="F1100" s="6"/>
      <c r="H1100" s="8"/>
    </row>
    <row r="1101" spans="1:8" ht="12.75">
      <c r="A1101" s="5" t="s">
        <v>540</v>
      </c>
      <c r="B1101" s="5"/>
      <c r="C1101" s="5"/>
      <c r="D1101" s="6"/>
      <c r="E1101" s="7"/>
      <c r="F1101" s="7"/>
      <c r="G1101" s="6"/>
      <c r="H1101" s="6"/>
    </row>
    <row r="1102" spans="1:8" ht="20.25">
      <c r="A1102" s="95" t="s">
        <v>415</v>
      </c>
      <c r="B1102" s="95"/>
      <c r="C1102" s="95"/>
      <c r="D1102" s="95"/>
      <c r="E1102" s="95"/>
      <c r="F1102" s="95"/>
      <c r="G1102" s="95"/>
      <c r="H1102" s="95"/>
    </row>
    <row r="1103" spans="1:8" ht="12.75">
      <c r="A1103" s="9"/>
      <c r="B1103" s="9"/>
      <c r="C1103" s="9"/>
      <c r="D1103" s="6"/>
      <c r="E1103" s="6"/>
      <c r="F1103" s="7"/>
      <c r="G1103" s="6"/>
      <c r="H1103" s="6"/>
    </row>
    <row r="1104" spans="1:8" ht="12.75">
      <c r="A1104" s="5"/>
      <c r="B1104" s="9"/>
      <c r="C1104" s="9"/>
      <c r="D1104" s="6"/>
      <c r="E1104" s="6"/>
      <c r="F1104" s="7"/>
      <c r="G1104" s="6"/>
      <c r="H1104" s="6"/>
    </row>
    <row r="1105" spans="1:8" ht="12.75">
      <c r="A1105" s="5" t="s">
        <v>541</v>
      </c>
      <c r="B1105" s="5"/>
      <c r="C1105" s="5"/>
      <c r="D1105" s="5"/>
      <c r="E1105" s="6"/>
      <c r="F1105" s="7"/>
      <c r="G1105" s="6"/>
      <c r="H1105" s="6"/>
    </row>
    <row r="1106" spans="1:8" ht="12.75">
      <c r="A1106" s="9"/>
      <c r="B1106" s="9"/>
      <c r="C1106" s="9"/>
      <c r="D1106" s="6"/>
      <c r="E1106" s="6"/>
      <c r="F1106" s="7"/>
      <c r="G1106" s="6"/>
      <c r="H1106" s="6"/>
    </row>
    <row r="1107" spans="1:8" ht="12.75">
      <c r="A1107" s="9"/>
      <c r="B1107" s="9"/>
      <c r="C1107" s="9"/>
      <c r="D1107" s="6"/>
      <c r="E1107" s="34"/>
      <c r="F1107" s="41"/>
      <c r="G1107" s="34"/>
      <c r="H1107" s="34"/>
    </row>
    <row r="1108" spans="1:8" ht="12.75">
      <c r="A1108" s="10"/>
      <c r="B1108" s="10"/>
      <c r="C1108" s="10"/>
      <c r="D1108" s="10" t="s">
        <v>543</v>
      </c>
      <c r="E1108" s="10" t="s">
        <v>542</v>
      </c>
      <c r="F1108" s="10" t="s">
        <v>544</v>
      </c>
      <c r="G1108" s="10" t="s">
        <v>1187</v>
      </c>
      <c r="H1108" s="10" t="s">
        <v>544</v>
      </c>
    </row>
    <row r="1109" spans="1:8" ht="12.75">
      <c r="A1109" s="11" t="s">
        <v>547</v>
      </c>
      <c r="B1109" s="11" t="s">
        <v>548</v>
      </c>
      <c r="C1109" s="11" t="s">
        <v>549</v>
      </c>
      <c r="D1109" s="11" t="s">
        <v>550</v>
      </c>
      <c r="E1109" s="11" t="s">
        <v>551</v>
      </c>
      <c r="F1109" s="11" t="s">
        <v>424</v>
      </c>
      <c r="G1109" s="11" t="s">
        <v>1188</v>
      </c>
      <c r="H1109" s="11" t="s">
        <v>424</v>
      </c>
    </row>
    <row r="1110" spans="1:8" ht="12.75">
      <c r="A1110" s="12"/>
      <c r="B1110" s="12"/>
      <c r="C1110" s="12"/>
      <c r="D1110" s="12" t="s">
        <v>553</v>
      </c>
      <c r="E1110" s="12">
        <v>2007</v>
      </c>
      <c r="F1110" s="12">
        <v>2006</v>
      </c>
      <c r="G1110" s="12">
        <v>2007</v>
      </c>
      <c r="H1110" s="12">
        <v>2007</v>
      </c>
    </row>
    <row r="1111" spans="1:8" ht="12.75">
      <c r="A1111" s="87" t="s">
        <v>1928</v>
      </c>
      <c r="B1111" s="68" t="s">
        <v>2</v>
      </c>
      <c r="C1111" s="60" t="s">
        <v>162</v>
      </c>
      <c r="D1111" s="18">
        <v>753.68</v>
      </c>
      <c r="E1111" s="18">
        <f>D1111*1.4518086448</f>
        <v>1094.199139412864</v>
      </c>
      <c r="F1111" s="20">
        <v>1094.199139412864</v>
      </c>
      <c r="G1111" s="18"/>
      <c r="H1111" s="20">
        <f>E1111</f>
        <v>1094.199139412864</v>
      </c>
    </row>
    <row r="1112" spans="1:8" ht="12.75">
      <c r="A1112" s="88"/>
      <c r="B1112" s="19"/>
      <c r="C1112" s="19" t="s">
        <v>711</v>
      </c>
      <c r="D1112" s="20"/>
      <c r="E1112" s="20"/>
      <c r="F1112" s="20"/>
      <c r="G1112" s="20"/>
      <c r="H1112" s="20"/>
    </row>
    <row r="1113" spans="1:8" ht="12.75">
      <c r="A1113" s="88"/>
      <c r="B1113" s="19"/>
      <c r="C1113" s="19" t="s">
        <v>712</v>
      </c>
      <c r="D1113" s="20"/>
      <c r="E1113" s="20"/>
      <c r="F1113" s="20"/>
      <c r="G1113" s="20"/>
      <c r="H1113" s="20"/>
    </row>
    <row r="1114" spans="1:8" ht="12.75">
      <c r="A1114" s="88"/>
      <c r="B1114" s="19"/>
      <c r="C1114" s="19" t="s">
        <v>557</v>
      </c>
      <c r="D1114" s="20"/>
      <c r="E1114" s="20"/>
      <c r="F1114" s="20"/>
      <c r="G1114" s="20"/>
      <c r="H1114" s="20"/>
    </row>
    <row r="1115" spans="1:8" ht="12.75">
      <c r="A1115" s="88"/>
      <c r="B1115" s="19"/>
      <c r="C1115" s="19" t="s">
        <v>1506</v>
      </c>
      <c r="D1115" s="20"/>
      <c r="E1115" s="20"/>
      <c r="F1115" s="20"/>
      <c r="G1115" s="20"/>
      <c r="H1115" s="20"/>
    </row>
    <row r="1116" spans="1:8" ht="12.75">
      <c r="A1116" s="88"/>
      <c r="B1116" s="19"/>
      <c r="C1116" s="19" t="s">
        <v>710</v>
      </c>
      <c r="D1116" s="20"/>
      <c r="E1116" s="20"/>
      <c r="F1116" s="20"/>
      <c r="G1116" s="20"/>
      <c r="H1116" s="20"/>
    </row>
    <row r="1117" spans="1:8" ht="12.75">
      <c r="A1117" s="88" t="s">
        <v>1929</v>
      </c>
      <c r="B1117" s="68" t="s">
        <v>3</v>
      </c>
      <c r="C1117" s="61" t="s">
        <v>713</v>
      </c>
      <c r="D1117" s="20">
        <v>1225</v>
      </c>
      <c r="E1117" s="20">
        <f>D1117*1.4518086448</f>
        <v>1778.4655898800002</v>
      </c>
      <c r="F1117" s="20">
        <v>1778.4655898800002</v>
      </c>
      <c r="G1117" s="20"/>
      <c r="H1117" s="20">
        <f>E1117</f>
        <v>1778.4655898800002</v>
      </c>
    </row>
    <row r="1118" spans="1:8" ht="12.75">
      <c r="A1118" s="88"/>
      <c r="B1118" s="19"/>
      <c r="C1118" s="61" t="s">
        <v>714</v>
      </c>
      <c r="D1118" s="20"/>
      <c r="E1118" s="20"/>
      <c r="F1118" s="20"/>
      <c r="G1118" s="20"/>
      <c r="H1118" s="20"/>
    </row>
    <row r="1119" spans="1:8" ht="12.75">
      <c r="A1119" s="88"/>
      <c r="B1119" s="19"/>
      <c r="C1119" s="19" t="s">
        <v>715</v>
      </c>
      <c r="D1119" s="20"/>
      <c r="E1119" s="20"/>
      <c r="F1119" s="20"/>
      <c r="G1119" s="20"/>
      <c r="H1119" s="20"/>
    </row>
    <row r="1120" spans="1:8" ht="12.75">
      <c r="A1120" s="88"/>
      <c r="B1120" s="19"/>
      <c r="C1120" s="19" t="s">
        <v>557</v>
      </c>
      <c r="D1120" s="20"/>
      <c r="E1120" s="20"/>
      <c r="F1120" s="20"/>
      <c r="G1120" s="20"/>
      <c r="H1120" s="20"/>
    </row>
    <row r="1121" spans="1:8" ht="12.75">
      <c r="A1121" s="88"/>
      <c r="B1121" s="19"/>
      <c r="C1121" s="19" t="s">
        <v>1523</v>
      </c>
      <c r="D1121" s="20"/>
      <c r="E1121" s="20"/>
      <c r="F1121" s="20"/>
      <c r="G1121" s="20"/>
      <c r="H1121" s="20"/>
    </row>
    <row r="1122" spans="1:8" ht="12.75">
      <c r="A1122" s="88"/>
      <c r="B1122" s="19"/>
      <c r="C1122" s="19" t="s">
        <v>716</v>
      </c>
      <c r="D1122" s="20"/>
      <c r="E1122" s="20"/>
      <c r="F1122" s="20"/>
      <c r="G1122" s="20"/>
      <c r="H1122" s="20"/>
    </row>
    <row r="1123" spans="1:8" ht="12.75">
      <c r="A1123" s="88" t="s">
        <v>1930</v>
      </c>
      <c r="B1123" s="68" t="s">
        <v>776</v>
      </c>
      <c r="C1123" s="61" t="s">
        <v>380</v>
      </c>
      <c r="D1123" s="20">
        <v>663.04</v>
      </c>
      <c r="E1123" s="20">
        <f>D1123*1.4518086448</f>
        <v>962.607203848192</v>
      </c>
      <c r="F1123" s="20">
        <v>962.607203848192</v>
      </c>
      <c r="G1123" s="20"/>
      <c r="H1123" s="20">
        <f>E1123</f>
        <v>962.607203848192</v>
      </c>
    </row>
    <row r="1124" spans="1:8" ht="12.75">
      <c r="A1124" s="88"/>
      <c r="B1124" s="19"/>
      <c r="C1124" s="61" t="s">
        <v>717</v>
      </c>
      <c r="D1124" s="20"/>
      <c r="E1124" s="20"/>
      <c r="F1124" s="20"/>
      <c r="G1124" s="20"/>
      <c r="H1124" s="20"/>
    </row>
    <row r="1125" spans="1:8" ht="12.75">
      <c r="A1125" s="88"/>
      <c r="B1125" s="19"/>
      <c r="C1125" s="19" t="s">
        <v>718</v>
      </c>
      <c r="D1125" s="20"/>
      <c r="E1125" s="20"/>
      <c r="F1125" s="20"/>
      <c r="G1125" s="20"/>
      <c r="H1125" s="20"/>
    </row>
    <row r="1126" spans="1:8" ht="12.75">
      <c r="A1126" s="88"/>
      <c r="B1126" s="19"/>
      <c r="C1126" s="19" t="s">
        <v>557</v>
      </c>
      <c r="D1126" s="20"/>
      <c r="E1126" s="20"/>
      <c r="F1126" s="20"/>
      <c r="G1126" s="20"/>
      <c r="H1126" s="20"/>
    </row>
    <row r="1127" spans="1:8" ht="12.75">
      <c r="A1127" s="88"/>
      <c r="B1127" s="19"/>
      <c r="C1127" s="19" t="s">
        <v>520</v>
      </c>
      <c r="D1127" s="20"/>
      <c r="E1127" s="20"/>
      <c r="F1127" s="20"/>
      <c r="G1127" s="20"/>
      <c r="H1127" s="20"/>
    </row>
    <row r="1128" spans="1:8" ht="12.75">
      <c r="A1128" s="88"/>
      <c r="B1128" s="19"/>
      <c r="C1128" s="19" t="s">
        <v>719</v>
      </c>
      <c r="D1128" s="20"/>
      <c r="E1128" s="20"/>
      <c r="F1128" s="20"/>
      <c r="G1128" s="20"/>
      <c r="H1128" s="20"/>
    </row>
    <row r="1129" spans="1:8" ht="12.75">
      <c r="A1129" s="88" t="s">
        <v>1931</v>
      </c>
      <c r="B1129" s="68" t="s">
        <v>4</v>
      </c>
      <c r="C1129" s="61" t="s">
        <v>1736</v>
      </c>
      <c r="D1129" s="20">
        <v>1019</v>
      </c>
      <c r="E1129" s="20">
        <f>D1129*1.4518086448</f>
        <v>1479.3930090512001</v>
      </c>
      <c r="F1129" s="20">
        <v>1479.3930090512001</v>
      </c>
      <c r="G1129" s="20"/>
      <c r="H1129" s="20">
        <f>E1129</f>
        <v>1479.3930090512001</v>
      </c>
    </row>
    <row r="1130" spans="1:8" ht="12.75">
      <c r="A1130" s="88"/>
      <c r="B1130" s="19"/>
      <c r="C1130" s="61" t="s">
        <v>720</v>
      </c>
      <c r="D1130" s="20"/>
      <c r="E1130" s="20"/>
      <c r="F1130" s="20"/>
      <c r="G1130" s="20"/>
      <c r="H1130" s="20"/>
    </row>
    <row r="1131" spans="1:8" ht="12.75">
      <c r="A1131" s="88"/>
      <c r="B1131" s="19"/>
      <c r="C1131" s="19" t="s">
        <v>721</v>
      </c>
      <c r="D1131" s="20"/>
      <c r="E1131" s="20"/>
      <c r="F1131" s="20"/>
      <c r="G1131" s="20"/>
      <c r="H1131" s="20"/>
    </row>
    <row r="1132" spans="1:8" ht="12.75">
      <c r="A1132" s="88"/>
      <c r="B1132" s="19"/>
      <c r="C1132" s="19" t="s">
        <v>557</v>
      </c>
      <c r="D1132" s="20"/>
      <c r="E1132" s="20"/>
      <c r="F1132" s="20"/>
      <c r="G1132" s="20"/>
      <c r="H1132" s="20"/>
    </row>
    <row r="1133" spans="1:8" ht="12.75">
      <c r="A1133" s="88"/>
      <c r="B1133" s="19"/>
      <c r="C1133" s="19" t="s">
        <v>514</v>
      </c>
      <c r="D1133" s="20"/>
      <c r="E1133" s="20"/>
      <c r="F1133" s="20"/>
      <c r="G1133" s="20"/>
      <c r="H1133" s="20"/>
    </row>
    <row r="1134" spans="1:8" ht="12.75">
      <c r="A1134" s="88"/>
      <c r="B1134" s="19"/>
      <c r="C1134" s="19" t="s">
        <v>559</v>
      </c>
      <c r="D1134" s="20"/>
      <c r="E1134" s="20"/>
      <c r="F1134" s="20"/>
      <c r="G1134" s="20"/>
      <c r="H1134" s="20"/>
    </row>
    <row r="1135" spans="1:8" ht="12.75">
      <c r="A1135" s="88" t="s">
        <v>1932</v>
      </c>
      <c r="B1135" s="68" t="s">
        <v>5</v>
      </c>
      <c r="C1135" s="61" t="s">
        <v>380</v>
      </c>
      <c r="D1135" s="20">
        <v>735</v>
      </c>
      <c r="E1135" s="20">
        <f>D1135*1.4518086448</f>
        <v>1067.079353928</v>
      </c>
      <c r="F1135" s="20">
        <v>1067.079353928</v>
      </c>
      <c r="G1135" s="20"/>
      <c r="H1135" s="20">
        <f>E1135</f>
        <v>1067.079353928</v>
      </c>
    </row>
    <row r="1136" spans="1:8" ht="12.75">
      <c r="A1136" s="88"/>
      <c r="B1136" s="19"/>
      <c r="C1136" s="19" t="s">
        <v>687</v>
      </c>
      <c r="D1136" s="20"/>
      <c r="E1136" s="20"/>
      <c r="F1136" s="20"/>
      <c r="G1136" s="20"/>
      <c r="H1136" s="20"/>
    </row>
    <row r="1137" spans="1:8" ht="12.75">
      <c r="A1137" s="88"/>
      <c r="B1137" s="19"/>
      <c r="C1137" s="19" t="s">
        <v>1767</v>
      </c>
      <c r="D1137" s="20"/>
      <c r="E1137" s="20"/>
      <c r="F1137" s="20"/>
      <c r="G1137" s="20"/>
      <c r="H1137" s="20"/>
    </row>
    <row r="1138" spans="1:8" ht="12.75">
      <c r="A1138" s="88"/>
      <c r="B1138" s="19"/>
      <c r="C1138" s="19" t="s">
        <v>557</v>
      </c>
      <c r="D1138" s="20"/>
      <c r="E1138" s="20"/>
      <c r="F1138" s="20"/>
      <c r="G1138" s="20"/>
      <c r="H1138" s="20"/>
    </row>
    <row r="1139" spans="1:8" ht="12.75">
      <c r="A1139" s="88"/>
      <c r="B1139" s="19"/>
      <c r="C1139" s="19" t="s">
        <v>520</v>
      </c>
      <c r="D1139" s="20"/>
      <c r="E1139" s="20"/>
      <c r="F1139" s="20"/>
      <c r="G1139" s="20"/>
      <c r="H1139" s="20"/>
    </row>
    <row r="1140" spans="1:8" ht="12.75">
      <c r="A1140" s="88"/>
      <c r="B1140" s="19"/>
      <c r="C1140" s="19" t="s">
        <v>722</v>
      </c>
      <c r="D1140" s="20"/>
      <c r="E1140" s="20"/>
      <c r="F1140" s="20"/>
      <c r="G1140" s="20"/>
      <c r="H1140" s="20"/>
    </row>
    <row r="1141" spans="1:8" ht="12.75">
      <c r="A1141" s="88" t="s">
        <v>1933</v>
      </c>
      <c r="B1141" s="68" t="s">
        <v>6</v>
      </c>
      <c r="C1141" s="61" t="s">
        <v>1581</v>
      </c>
      <c r="D1141" s="20">
        <v>2013.28</v>
      </c>
      <c r="E1141" s="20">
        <f>D1141*1.4518086448</f>
        <v>2922.897308402944</v>
      </c>
      <c r="F1141" s="20">
        <v>2922.897308402944</v>
      </c>
      <c r="G1141" s="20"/>
      <c r="H1141" s="20">
        <f>E1141</f>
        <v>2922.897308402944</v>
      </c>
    </row>
    <row r="1142" spans="1:8" ht="12.75">
      <c r="A1142" s="88"/>
      <c r="B1142" s="19"/>
      <c r="C1142" s="19" t="s">
        <v>723</v>
      </c>
      <c r="D1142" s="20"/>
      <c r="E1142" s="20"/>
      <c r="F1142" s="20"/>
      <c r="G1142" s="20"/>
      <c r="H1142" s="20"/>
    </row>
    <row r="1143" spans="1:8" ht="12.75">
      <c r="A1143" s="88"/>
      <c r="B1143" s="19"/>
      <c r="C1143" s="19" t="s">
        <v>724</v>
      </c>
      <c r="D1143" s="20"/>
      <c r="E1143" s="20"/>
      <c r="F1143" s="20"/>
      <c r="G1143" s="20"/>
      <c r="H1143" s="20"/>
    </row>
    <row r="1144" spans="1:8" ht="12.75">
      <c r="A1144" s="88"/>
      <c r="B1144" s="19"/>
      <c r="C1144" s="19" t="s">
        <v>557</v>
      </c>
      <c r="D1144" s="20"/>
      <c r="E1144" s="20"/>
      <c r="F1144" s="20"/>
      <c r="G1144" s="20"/>
      <c r="H1144" s="20"/>
    </row>
    <row r="1145" spans="1:8" ht="12.75">
      <c r="A1145" s="88"/>
      <c r="B1145" s="19"/>
      <c r="C1145" s="19" t="s">
        <v>725</v>
      </c>
      <c r="D1145" s="20"/>
      <c r="E1145" s="20"/>
      <c r="F1145" s="20"/>
      <c r="G1145" s="20"/>
      <c r="H1145" s="20"/>
    </row>
    <row r="1146" spans="1:8" ht="12.75">
      <c r="A1146" s="88"/>
      <c r="B1146" s="19"/>
      <c r="C1146" s="19" t="s">
        <v>726</v>
      </c>
      <c r="D1146" s="20"/>
      <c r="E1146" s="20"/>
      <c r="F1146" s="20"/>
      <c r="G1146" s="20"/>
      <c r="H1146" s="20"/>
    </row>
    <row r="1147" spans="1:8" ht="12.75">
      <c r="A1147" s="88" t="s">
        <v>1934</v>
      </c>
      <c r="B1147" s="68" t="s">
        <v>7</v>
      </c>
      <c r="C1147" s="61" t="s">
        <v>1581</v>
      </c>
      <c r="D1147" s="20">
        <v>2013.28</v>
      </c>
      <c r="E1147" s="20">
        <f>D1147*1.4518086448</f>
        <v>2922.897308402944</v>
      </c>
      <c r="F1147" s="20">
        <v>2922.897308402944</v>
      </c>
      <c r="G1147" s="20"/>
      <c r="H1147" s="20">
        <f>E1147</f>
        <v>2922.897308402944</v>
      </c>
    </row>
    <row r="1148" spans="1:8" ht="12.75">
      <c r="A1148" s="88"/>
      <c r="B1148" s="19"/>
      <c r="C1148" s="19" t="s">
        <v>723</v>
      </c>
      <c r="D1148" s="20"/>
      <c r="E1148" s="20"/>
      <c r="F1148" s="20"/>
      <c r="G1148" s="20"/>
      <c r="H1148" s="20"/>
    </row>
    <row r="1149" spans="1:8" ht="12.75">
      <c r="A1149" s="88"/>
      <c r="B1149" s="19"/>
      <c r="C1149" s="19" t="s">
        <v>727</v>
      </c>
      <c r="D1149" s="20"/>
      <c r="E1149" s="20"/>
      <c r="F1149" s="20"/>
      <c r="G1149" s="20"/>
      <c r="H1149" s="20"/>
    </row>
    <row r="1150" spans="1:8" ht="12.75">
      <c r="A1150" s="88"/>
      <c r="B1150" s="19"/>
      <c r="C1150" s="19" t="s">
        <v>557</v>
      </c>
      <c r="D1150" s="20"/>
      <c r="E1150" s="20"/>
      <c r="F1150" s="20"/>
      <c r="G1150" s="20"/>
      <c r="H1150" s="20"/>
    </row>
    <row r="1151" spans="1:8" ht="12.75">
      <c r="A1151" s="88"/>
      <c r="B1151" s="19"/>
      <c r="C1151" s="19" t="s">
        <v>725</v>
      </c>
      <c r="D1151" s="20"/>
      <c r="E1151" s="20"/>
      <c r="F1151" s="20"/>
      <c r="G1151" s="20"/>
      <c r="H1151" s="20"/>
    </row>
    <row r="1152" spans="1:8" ht="12.75">
      <c r="A1152" s="88"/>
      <c r="B1152" s="19"/>
      <c r="C1152" s="19" t="s">
        <v>726</v>
      </c>
      <c r="D1152" s="20"/>
      <c r="E1152" s="20"/>
      <c r="F1152" s="20"/>
      <c r="G1152" s="20"/>
      <c r="H1152" s="20"/>
    </row>
    <row r="1153" spans="1:8" ht="12.75">
      <c r="A1153" s="88" t="s">
        <v>1935</v>
      </c>
      <c r="B1153" s="68" t="s">
        <v>8</v>
      </c>
      <c r="C1153" s="61" t="s">
        <v>728</v>
      </c>
      <c r="D1153" s="20">
        <v>2346.86</v>
      </c>
      <c r="E1153" s="20">
        <f>D1153*1.4518086448</f>
        <v>3407.1916361353283</v>
      </c>
      <c r="F1153" s="20">
        <v>3407.1916361353283</v>
      </c>
      <c r="G1153" s="20"/>
      <c r="H1153" s="20">
        <f>E1153</f>
        <v>3407.1916361353283</v>
      </c>
    </row>
    <row r="1154" spans="1:8" ht="12.75">
      <c r="A1154" s="88"/>
      <c r="B1154" s="19"/>
      <c r="C1154" s="61" t="s">
        <v>729</v>
      </c>
      <c r="D1154" s="20"/>
      <c r="E1154" s="20"/>
      <c r="F1154" s="20"/>
      <c r="G1154" s="20"/>
      <c r="H1154" s="20"/>
    </row>
    <row r="1155" spans="1:8" ht="12.75">
      <c r="A1155" s="88"/>
      <c r="B1155" s="19"/>
      <c r="C1155" s="19" t="s">
        <v>730</v>
      </c>
      <c r="D1155" s="20"/>
      <c r="E1155" s="20"/>
      <c r="F1155" s="20"/>
      <c r="G1155" s="20"/>
      <c r="H1155" s="20"/>
    </row>
    <row r="1156" spans="1:8" ht="12.75">
      <c r="A1156" s="88"/>
      <c r="B1156" s="19"/>
      <c r="C1156" s="19" t="s">
        <v>557</v>
      </c>
      <c r="D1156" s="20"/>
      <c r="E1156" s="20"/>
      <c r="F1156" s="20"/>
      <c r="G1156" s="20"/>
      <c r="H1156" s="20"/>
    </row>
    <row r="1157" spans="1:8" ht="12.75">
      <c r="A1157" s="88"/>
      <c r="B1157" s="19"/>
      <c r="C1157" s="19" t="s">
        <v>1619</v>
      </c>
      <c r="D1157" s="20"/>
      <c r="E1157" s="20"/>
      <c r="F1157" s="20"/>
      <c r="G1157" s="20"/>
      <c r="H1157" s="20"/>
    </row>
    <row r="1158" spans="1:8" ht="12.75">
      <c r="A1158" s="88"/>
      <c r="B1158" s="19"/>
      <c r="C1158" s="19" t="s">
        <v>559</v>
      </c>
      <c r="D1158" s="20"/>
      <c r="E1158" s="20"/>
      <c r="F1158" s="20"/>
      <c r="G1158" s="20"/>
      <c r="H1158" s="20"/>
    </row>
    <row r="1159" spans="1:8" ht="12.75">
      <c r="A1159" s="88" t="s">
        <v>1936</v>
      </c>
      <c r="B1159" s="68" t="s">
        <v>9</v>
      </c>
      <c r="C1159" s="61" t="s">
        <v>728</v>
      </c>
      <c r="D1159" s="20">
        <v>2346.87</v>
      </c>
      <c r="E1159" s="20">
        <f>D1159*1.4518086448</f>
        <v>3407.206154221776</v>
      </c>
      <c r="F1159" s="20">
        <v>3407.206154221776</v>
      </c>
      <c r="G1159" s="20"/>
      <c r="H1159" s="20">
        <f>E1159</f>
        <v>3407.206154221776</v>
      </c>
    </row>
    <row r="1160" spans="1:8" ht="12.75">
      <c r="A1160" s="88"/>
      <c r="B1160" s="19"/>
      <c r="C1160" s="61" t="s">
        <v>729</v>
      </c>
      <c r="D1160" s="20"/>
      <c r="E1160" s="20"/>
      <c r="F1160" s="20"/>
      <c r="G1160" s="20"/>
      <c r="H1160" s="20"/>
    </row>
    <row r="1161" spans="1:8" ht="12.75">
      <c r="A1161" s="88"/>
      <c r="B1161" s="19"/>
      <c r="C1161" s="19" t="s">
        <v>731</v>
      </c>
      <c r="D1161" s="20"/>
      <c r="E1161" s="20"/>
      <c r="F1161" s="20"/>
      <c r="G1161" s="20"/>
      <c r="H1161" s="20"/>
    </row>
    <row r="1162" spans="1:8" ht="12.75">
      <c r="A1162" s="88"/>
      <c r="B1162" s="19"/>
      <c r="C1162" s="19" t="s">
        <v>557</v>
      </c>
      <c r="D1162" s="20"/>
      <c r="E1162" s="20"/>
      <c r="F1162" s="20"/>
      <c r="G1162" s="20"/>
      <c r="H1162" s="20"/>
    </row>
    <row r="1163" spans="1:8" ht="12.75">
      <c r="A1163" s="88"/>
      <c r="B1163" s="19"/>
      <c r="C1163" s="19" t="s">
        <v>1619</v>
      </c>
      <c r="D1163" s="20"/>
      <c r="E1163" s="20"/>
      <c r="F1163" s="39"/>
      <c r="G1163" s="20"/>
      <c r="H1163" s="20"/>
    </row>
    <row r="1164" spans="1:8" ht="12.75">
      <c r="A1164" s="89"/>
      <c r="B1164" s="21"/>
      <c r="C1164" s="21" t="s">
        <v>559</v>
      </c>
      <c r="D1164" s="22"/>
      <c r="E1164" s="20"/>
      <c r="F1164" s="39"/>
      <c r="G1164" s="20"/>
      <c r="H1164" s="20"/>
    </row>
    <row r="1165" spans="1:8" ht="12.75">
      <c r="A1165" s="9"/>
      <c r="B1165" s="9"/>
      <c r="C1165" s="9"/>
      <c r="D1165" s="6"/>
      <c r="E1165" s="33"/>
      <c r="F1165" s="40"/>
      <c r="G1165" s="33"/>
      <c r="H1165" s="33"/>
    </row>
    <row r="1166" spans="1:8" ht="12.75">
      <c r="A1166" s="9"/>
      <c r="B1166" s="9"/>
      <c r="C1166" s="9"/>
      <c r="D1166" s="6"/>
      <c r="E1166" s="6"/>
      <c r="F1166" s="7"/>
      <c r="G1166" s="6"/>
      <c r="H1166" s="6"/>
    </row>
    <row r="1167" spans="1:8" ht="12.75">
      <c r="A1167" s="9"/>
      <c r="B1167" s="9"/>
      <c r="C1167" s="9"/>
      <c r="D1167" s="6"/>
      <c r="E1167" s="6"/>
      <c r="F1167" s="7"/>
      <c r="G1167" s="6"/>
      <c r="H1167" s="6"/>
    </row>
    <row r="1168" spans="1:8" ht="12.75">
      <c r="A1168" s="9"/>
      <c r="B1168" s="9"/>
      <c r="C1168" s="9"/>
      <c r="D1168" s="6"/>
      <c r="E1168" s="6"/>
      <c r="F1168" s="7"/>
      <c r="G1168" s="6"/>
      <c r="H1168" s="6"/>
    </row>
    <row r="1169" spans="1:8" ht="12.75">
      <c r="A1169" s="9"/>
      <c r="B1169" s="9"/>
      <c r="C1169" s="9"/>
      <c r="D1169" s="6"/>
      <c r="E1169" s="6"/>
      <c r="F1169" s="7"/>
      <c r="G1169" s="6"/>
      <c r="H1169" s="6"/>
    </row>
    <row r="1170" spans="1:8" ht="12.75">
      <c r="A1170" s="5" t="s">
        <v>537</v>
      </c>
      <c r="B1170" s="5"/>
      <c r="C1170" s="5"/>
      <c r="D1170" s="6"/>
      <c r="E1170" s="8" t="s">
        <v>423</v>
      </c>
      <c r="F1170" s="6"/>
      <c r="H1170" s="8"/>
    </row>
    <row r="1171" spans="1:8" ht="12.75">
      <c r="A1171" s="5" t="s">
        <v>538</v>
      </c>
      <c r="B1171" s="5"/>
      <c r="C1171" s="5"/>
      <c r="D1171" s="6"/>
      <c r="E1171" s="8" t="s">
        <v>539</v>
      </c>
      <c r="F1171" s="6"/>
      <c r="H1171" s="8"/>
    </row>
    <row r="1172" spans="1:8" ht="12.75">
      <c r="A1172" s="5" t="s">
        <v>540</v>
      </c>
      <c r="B1172" s="5"/>
      <c r="C1172" s="5"/>
      <c r="D1172" s="6"/>
      <c r="E1172" s="7"/>
      <c r="F1172" s="7"/>
      <c r="G1172" s="6"/>
      <c r="H1172" s="6"/>
    </row>
    <row r="1173" spans="1:8" ht="20.25">
      <c r="A1173" s="95" t="s">
        <v>415</v>
      </c>
      <c r="B1173" s="95"/>
      <c r="C1173" s="95"/>
      <c r="D1173" s="95"/>
      <c r="E1173" s="95"/>
      <c r="F1173" s="95"/>
      <c r="G1173" s="95"/>
      <c r="H1173" s="95"/>
    </row>
    <row r="1174" spans="1:8" ht="12.75">
      <c r="A1174" s="9"/>
      <c r="B1174" s="9"/>
      <c r="C1174" s="9"/>
      <c r="D1174" s="6"/>
      <c r="E1174" s="6"/>
      <c r="F1174" s="7"/>
      <c r="G1174" s="6"/>
      <c r="H1174" s="6"/>
    </row>
    <row r="1175" spans="1:8" ht="12.75">
      <c r="A1175" s="5"/>
      <c r="B1175" s="9"/>
      <c r="C1175" s="9"/>
      <c r="D1175" s="6"/>
      <c r="E1175" s="6"/>
      <c r="F1175" s="7"/>
      <c r="G1175" s="6"/>
      <c r="H1175" s="6"/>
    </row>
    <row r="1176" spans="1:8" ht="12.75">
      <c r="A1176" s="5" t="s">
        <v>541</v>
      </c>
      <c r="B1176" s="5"/>
      <c r="C1176" s="5"/>
      <c r="D1176" s="5"/>
      <c r="E1176" s="6"/>
      <c r="F1176" s="7"/>
      <c r="G1176" s="6"/>
      <c r="H1176" s="6"/>
    </row>
    <row r="1177" spans="1:8" ht="12.75">
      <c r="A1177" s="9"/>
      <c r="B1177" s="9"/>
      <c r="C1177" s="9"/>
      <c r="D1177" s="6"/>
      <c r="E1177" s="6"/>
      <c r="F1177" s="7"/>
      <c r="G1177" s="6"/>
      <c r="H1177" s="6"/>
    </row>
    <row r="1178" spans="1:8" ht="12.75">
      <c r="A1178" s="9"/>
      <c r="B1178" s="9"/>
      <c r="C1178" s="9"/>
      <c r="D1178" s="6"/>
      <c r="E1178" s="34"/>
      <c r="F1178" s="41"/>
      <c r="G1178" s="34"/>
      <c r="H1178" s="34"/>
    </row>
    <row r="1179" spans="1:8" ht="12.75">
      <c r="A1179" s="10"/>
      <c r="B1179" s="10"/>
      <c r="C1179" s="10"/>
      <c r="D1179" s="10" t="s">
        <v>543</v>
      </c>
      <c r="E1179" s="10" t="s">
        <v>542</v>
      </c>
      <c r="F1179" s="10" t="s">
        <v>544</v>
      </c>
      <c r="G1179" s="10" t="s">
        <v>1187</v>
      </c>
      <c r="H1179" s="10" t="s">
        <v>544</v>
      </c>
    </row>
    <row r="1180" spans="1:8" ht="12.75">
      <c r="A1180" s="11" t="s">
        <v>547</v>
      </c>
      <c r="B1180" s="11" t="s">
        <v>548</v>
      </c>
      <c r="C1180" s="11" t="s">
        <v>549</v>
      </c>
      <c r="D1180" s="11" t="s">
        <v>550</v>
      </c>
      <c r="E1180" s="11" t="s">
        <v>551</v>
      </c>
      <c r="F1180" s="11" t="s">
        <v>424</v>
      </c>
      <c r="G1180" s="11" t="s">
        <v>1188</v>
      </c>
      <c r="H1180" s="11" t="s">
        <v>424</v>
      </c>
    </row>
    <row r="1181" spans="1:8" ht="12.75">
      <c r="A1181" s="12"/>
      <c r="B1181" s="12"/>
      <c r="C1181" s="12"/>
      <c r="D1181" s="12" t="s">
        <v>553</v>
      </c>
      <c r="E1181" s="12">
        <v>2007</v>
      </c>
      <c r="F1181" s="12">
        <v>2006</v>
      </c>
      <c r="G1181" s="12">
        <v>2007</v>
      </c>
      <c r="H1181" s="12">
        <v>2007</v>
      </c>
    </row>
    <row r="1182" spans="1:8" ht="12.75">
      <c r="A1182" s="87" t="s">
        <v>1937</v>
      </c>
      <c r="B1182" s="68" t="s">
        <v>10</v>
      </c>
      <c r="C1182" s="60" t="s">
        <v>1736</v>
      </c>
      <c r="D1182" s="18">
        <v>615</v>
      </c>
      <c r="E1182" s="18">
        <f>D1182*1.4518086448</f>
        <v>892.862316552</v>
      </c>
      <c r="F1182" s="20">
        <v>892.862316552</v>
      </c>
      <c r="G1182" s="18"/>
      <c r="H1182" s="20">
        <f>E1182</f>
        <v>892.862316552</v>
      </c>
    </row>
    <row r="1183" spans="1:8" ht="12.75">
      <c r="A1183" s="88"/>
      <c r="B1183" s="19"/>
      <c r="C1183" s="61" t="s">
        <v>732</v>
      </c>
      <c r="D1183" s="20"/>
      <c r="E1183" s="20"/>
      <c r="F1183" s="20"/>
      <c r="G1183" s="20"/>
      <c r="H1183" s="20"/>
    </row>
    <row r="1184" spans="1:8" ht="12.75">
      <c r="A1184" s="88"/>
      <c r="B1184" s="19"/>
      <c r="C1184" s="19" t="s">
        <v>733</v>
      </c>
      <c r="D1184" s="20"/>
      <c r="E1184" s="20"/>
      <c r="F1184" s="20"/>
      <c r="G1184" s="20"/>
      <c r="H1184" s="20"/>
    </row>
    <row r="1185" spans="1:8" ht="12.75">
      <c r="A1185" s="88"/>
      <c r="B1185" s="19"/>
      <c r="C1185" s="19" t="s">
        <v>557</v>
      </c>
      <c r="D1185" s="20"/>
      <c r="E1185" s="20"/>
      <c r="F1185" s="20"/>
      <c r="G1185" s="20"/>
      <c r="H1185" s="20"/>
    </row>
    <row r="1186" spans="1:8" ht="12.75">
      <c r="A1186" s="88"/>
      <c r="B1186" s="19"/>
      <c r="C1186" s="19" t="s">
        <v>1554</v>
      </c>
      <c r="D1186" s="20"/>
      <c r="E1186" s="20"/>
      <c r="F1186" s="20"/>
      <c r="G1186" s="20"/>
      <c r="H1186" s="20"/>
    </row>
    <row r="1187" spans="1:8" ht="12.75">
      <c r="A1187" s="88"/>
      <c r="B1187" s="19"/>
      <c r="C1187" s="19" t="s">
        <v>559</v>
      </c>
      <c r="D1187" s="20"/>
      <c r="E1187" s="20"/>
      <c r="F1187" s="20"/>
      <c r="G1187" s="20"/>
      <c r="H1187" s="20"/>
    </row>
    <row r="1188" spans="1:8" ht="12.75">
      <c r="A1188" s="88" t="s">
        <v>1938</v>
      </c>
      <c r="B1188" s="68" t="s">
        <v>1047</v>
      </c>
      <c r="C1188" s="61" t="s">
        <v>1652</v>
      </c>
      <c r="D1188" s="20">
        <v>502.97</v>
      </c>
      <c r="E1188" s="20">
        <f>D1188*1.4518086448</f>
        <v>730.216194075056</v>
      </c>
      <c r="F1188" s="20">
        <v>730.216194075056</v>
      </c>
      <c r="G1188" s="20"/>
      <c r="H1188" s="20">
        <f>E1188</f>
        <v>730.216194075056</v>
      </c>
    </row>
    <row r="1189" spans="1:8" ht="12.75">
      <c r="A1189" s="88"/>
      <c r="B1189" s="19"/>
      <c r="C1189" s="61" t="s">
        <v>734</v>
      </c>
      <c r="D1189" s="20"/>
      <c r="E1189" s="20"/>
      <c r="F1189" s="20"/>
      <c r="G1189" s="20"/>
      <c r="H1189" s="20"/>
    </row>
    <row r="1190" spans="1:8" ht="12.75">
      <c r="A1190" s="88"/>
      <c r="B1190" s="19"/>
      <c r="C1190" s="19" t="s">
        <v>669</v>
      </c>
      <c r="D1190" s="20"/>
      <c r="E1190" s="20"/>
      <c r="F1190" s="20"/>
      <c r="G1190" s="20"/>
      <c r="H1190" s="20"/>
    </row>
    <row r="1191" spans="1:8" ht="12.75">
      <c r="A1191" s="88"/>
      <c r="B1191" s="19"/>
      <c r="C1191" s="19" t="s">
        <v>557</v>
      </c>
      <c r="D1191" s="20"/>
      <c r="E1191" s="20"/>
      <c r="F1191" s="20"/>
      <c r="G1191" s="20"/>
      <c r="H1191" s="20"/>
    </row>
    <row r="1192" spans="1:8" ht="12.75">
      <c r="A1192" s="88"/>
      <c r="B1192" s="19"/>
      <c r="C1192" s="19" t="s">
        <v>1511</v>
      </c>
      <c r="D1192" s="20"/>
      <c r="E1192" s="20"/>
      <c r="F1192" s="20"/>
      <c r="G1192" s="20"/>
      <c r="H1192" s="20"/>
    </row>
    <row r="1193" spans="1:8" ht="12.75">
      <c r="A1193" s="88"/>
      <c r="B1193" s="19"/>
      <c r="C1193" s="19" t="s">
        <v>559</v>
      </c>
      <c r="D1193" s="20"/>
      <c r="E1193" s="20"/>
      <c r="F1193" s="20"/>
      <c r="G1193" s="20"/>
      <c r="H1193" s="20"/>
    </row>
    <row r="1194" spans="1:8" ht="12.75">
      <c r="A1194" s="88" t="s">
        <v>1939</v>
      </c>
      <c r="B1194" s="68" t="s">
        <v>1028</v>
      </c>
      <c r="C1194" s="61" t="s">
        <v>1652</v>
      </c>
      <c r="D1194" s="20">
        <v>502.97</v>
      </c>
      <c r="E1194" s="20">
        <f>D1194*1.4518086448</f>
        <v>730.216194075056</v>
      </c>
      <c r="F1194" s="20">
        <v>730.216194075056</v>
      </c>
      <c r="G1194" s="20"/>
      <c r="H1194" s="20">
        <f>E1194</f>
        <v>730.216194075056</v>
      </c>
    </row>
    <row r="1195" spans="1:8" ht="12.75">
      <c r="A1195" s="88"/>
      <c r="B1195" s="19"/>
      <c r="C1195" s="61" t="s">
        <v>734</v>
      </c>
      <c r="D1195" s="20"/>
      <c r="E1195" s="20"/>
      <c r="F1195" s="20"/>
      <c r="G1195" s="20"/>
      <c r="H1195" s="20"/>
    </row>
    <row r="1196" spans="1:8" ht="12.75">
      <c r="A1196" s="88"/>
      <c r="B1196" s="19"/>
      <c r="C1196" s="19" t="s">
        <v>669</v>
      </c>
      <c r="D1196" s="20"/>
      <c r="E1196" s="20"/>
      <c r="F1196" s="20"/>
      <c r="G1196" s="20"/>
      <c r="H1196" s="20"/>
    </row>
    <row r="1197" spans="1:8" ht="12.75">
      <c r="A1197" s="88"/>
      <c r="B1197" s="19"/>
      <c r="C1197" s="19" t="s">
        <v>557</v>
      </c>
      <c r="D1197" s="20"/>
      <c r="E1197" s="20"/>
      <c r="F1197" s="20"/>
      <c r="G1197" s="20"/>
      <c r="H1197" s="20"/>
    </row>
    <row r="1198" spans="1:8" ht="12.75">
      <c r="A1198" s="88"/>
      <c r="B1198" s="19"/>
      <c r="C1198" s="19" t="s">
        <v>1511</v>
      </c>
      <c r="D1198" s="20"/>
      <c r="E1198" s="20"/>
      <c r="F1198" s="20"/>
      <c r="G1198" s="20"/>
      <c r="H1198" s="20"/>
    </row>
    <row r="1199" spans="1:8" ht="12.75">
      <c r="A1199" s="88"/>
      <c r="B1199" s="19"/>
      <c r="C1199" s="19" t="s">
        <v>559</v>
      </c>
      <c r="D1199" s="20"/>
      <c r="E1199" s="20"/>
      <c r="F1199" s="20"/>
      <c r="G1199" s="20"/>
      <c r="H1199" s="20"/>
    </row>
    <row r="1200" spans="1:8" ht="12.75">
      <c r="A1200" s="88" t="s">
        <v>1940</v>
      </c>
      <c r="B1200" s="68" t="s">
        <v>11</v>
      </c>
      <c r="C1200" s="61" t="s">
        <v>380</v>
      </c>
      <c r="D1200" s="20">
        <v>735</v>
      </c>
      <c r="E1200" s="20">
        <f>D1200*1.4518086448</f>
        <v>1067.079353928</v>
      </c>
      <c r="F1200" s="20">
        <v>1067.079353928</v>
      </c>
      <c r="G1200" s="20"/>
      <c r="H1200" s="20">
        <f>E1200</f>
        <v>1067.079353928</v>
      </c>
    </row>
    <row r="1201" spans="1:8" ht="12.75">
      <c r="A1201" s="88"/>
      <c r="B1201" s="19"/>
      <c r="C1201" s="61" t="s">
        <v>687</v>
      </c>
      <c r="D1201" s="20"/>
      <c r="E1201" s="20"/>
      <c r="F1201" s="20"/>
      <c r="G1201" s="20"/>
      <c r="H1201" s="20"/>
    </row>
    <row r="1202" spans="1:8" ht="12.75">
      <c r="A1202" s="88"/>
      <c r="B1202" s="19"/>
      <c r="C1202" s="19" t="s">
        <v>1767</v>
      </c>
      <c r="D1202" s="20"/>
      <c r="E1202" s="20"/>
      <c r="F1202" s="20"/>
      <c r="G1202" s="20"/>
      <c r="H1202" s="20"/>
    </row>
    <row r="1203" spans="1:8" ht="12.75">
      <c r="A1203" s="88"/>
      <c r="B1203" s="19"/>
      <c r="C1203" s="19" t="s">
        <v>557</v>
      </c>
      <c r="D1203" s="20"/>
      <c r="E1203" s="20"/>
      <c r="F1203" s="20"/>
      <c r="G1203" s="20"/>
      <c r="H1203" s="20"/>
    </row>
    <row r="1204" spans="1:8" ht="12.75">
      <c r="A1204" s="88"/>
      <c r="B1204" s="19"/>
      <c r="C1204" s="19" t="s">
        <v>520</v>
      </c>
      <c r="D1204" s="20"/>
      <c r="E1204" s="20"/>
      <c r="F1204" s="20"/>
      <c r="G1204" s="20"/>
      <c r="H1204" s="20"/>
    </row>
    <row r="1205" spans="1:8" ht="12.75">
      <c r="A1205" s="88"/>
      <c r="B1205" s="19"/>
      <c r="C1205" s="19" t="s">
        <v>735</v>
      </c>
      <c r="D1205" s="20"/>
      <c r="E1205" s="20"/>
      <c r="F1205" s="20"/>
      <c r="G1205" s="20"/>
      <c r="H1205" s="20"/>
    </row>
    <row r="1206" spans="1:8" ht="12.75">
      <c r="A1206" s="88" t="s">
        <v>1941</v>
      </c>
      <c r="B1206" s="68" t="s">
        <v>12</v>
      </c>
      <c r="C1206" s="61" t="s">
        <v>380</v>
      </c>
      <c r="D1206" s="20">
        <v>735</v>
      </c>
      <c r="E1206" s="20">
        <f>D1206*1.4518086448</f>
        <v>1067.079353928</v>
      </c>
      <c r="F1206" s="20">
        <v>1067.079353928</v>
      </c>
      <c r="G1206" s="20"/>
      <c r="H1206" s="20">
        <f>E1206</f>
        <v>1067.079353928</v>
      </c>
    </row>
    <row r="1207" spans="1:8" ht="12.75">
      <c r="A1207" s="88"/>
      <c r="B1207" s="19"/>
      <c r="C1207" s="61" t="s">
        <v>687</v>
      </c>
      <c r="D1207" s="20"/>
      <c r="E1207" s="20"/>
      <c r="F1207" s="20"/>
      <c r="G1207" s="20"/>
      <c r="H1207" s="20"/>
    </row>
    <row r="1208" spans="1:8" ht="12.75">
      <c r="A1208" s="88"/>
      <c r="B1208" s="19"/>
      <c r="C1208" s="19" t="s">
        <v>1767</v>
      </c>
      <c r="D1208" s="20"/>
      <c r="E1208" s="20"/>
      <c r="F1208" s="20"/>
      <c r="G1208" s="20"/>
      <c r="H1208" s="20"/>
    </row>
    <row r="1209" spans="1:8" ht="12.75">
      <c r="A1209" s="88"/>
      <c r="B1209" s="19"/>
      <c r="C1209" s="19" t="s">
        <v>557</v>
      </c>
      <c r="D1209" s="20"/>
      <c r="E1209" s="20"/>
      <c r="F1209" s="20"/>
      <c r="G1209" s="20"/>
      <c r="H1209" s="20"/>
    </row>
    <row r="1210" spans="1:8" ht="12.75">
      <c r="A1210" s="88"/>
      <c r="B1210" s="19"/>
      <c r="C1210" s="19" t="s">
        <v>520</v>
      </c>
      <c r="D1210" s="20"/>
      <c r="E1210" s="20"/>
      <c r="F1210" s="20"/>
      <c r="G1210" s="20"/>
      <c r="H1210" s="20"/>
    </row>
    <row r="1211" spans="1:8" ht="12.75">
      <c r="A1211" s="88"/>
      <c r="B1211" s="19"/>
      <c r="C1211" s="19" t="s">
        <v>735</v>
      </c>
      <c r="D1211" s="20"/>
      <c r="E1211" s="20"/>
      <c r="F1211" s="20"/>
      <c r="G1211" s="20"/>
      <c r="H1211" s="20"/>
    </row>
    <row r="1212" spans="1:8" ht="12.75">
      <c r="A1212" s="88" t="s">
        <v>1942</v>
      </c>
      <c r="B1212" s="68" t="s">
        <v>13</v>
      </c>
      <c r="C1212" s="61" t="s">
        <v>380</v>
      </c>
      <c r="D1212" s="20">
        <v>663.04</v>
      </c>
      <c r="E1212" s="20">
        <f>D1212*1.4518086448</f>
        <v>962.607203848192</v>
      </c>
      <c r="F1212" s="20">
        <v>962.607203848192</v>
      </c>
      <c r="G1212" s="20"/>
      <c r="H1212" s="20">
        <f>E1212</f>
        <v>962.607203848192</v>
      </c>
    </row>
    <row r="1213" spans="1:8" ht="12.75">
      <c r="A1213" s="88"/>
      <c r="B1213" s="19"/>
      <c r="C1213" s="61" t="s">
        <v>736</v>
      </c>
      <c r="D1213" s="20"/>
      <c r="E1213" s="20"/>
      <c r="F1213" s="20"/>
      <c r="G1213" s="20"/>
      <c r="H1213" s="20"/>
    </row>
    <row r="1214" spans="1:8" ht="12.75">
      <c r="A1214" s="88"/>
      <c r="B1214" s="19"/>
      <c r="C1214" s="19" t="s">
        <v>1767</v>
      </c>
      <c r="D1214" s="20"/>
      <c r="E1214" s="20"/>
      <c r="F1214" s="20"/>
      <c r="G1214" s="20"/>
      <c r="H1214" s="20"/>
    </row>
    <row r="1215" spans="1:8" ht="12.75">
      <c r="A1215" s="88"/>
      <c r="B1215" s="19"/>
      <c r="C1215" s="19" t="s">
        <v>557</v>
      </c>
      <c r="D1215" s="20"/>
      <c r="E1215" s="20"/>
      <c r="F1215" s="20"/>
      <c r="G1215" s="20"/>
      <c r="H1215" s="20"/>
    </row>
    <row r="1216" spans="1:8" ht="12.75">
      <c r="A1216" s="88"/>
      <c r="B1216" s="19"/>
      <c r="C1216" s="19" t="s">
        <v>520</v>
      </c>
      <c r="D1216" s="20"/>
      <c r="E1216" s="20"/>
      <c r="F1216" s="20"/>
      <c r="G1216" s="20"/>
      <c r="H1216" s="20"/>
    </row>
    <row r="1217" spans="1:8" ht="12.75">
      <c r="A1217" s="88"/>
      <c r="B1217" s="19"/>
      <c r="C1217" s="19" t="s">
        <v>737</v>
      </c>
      <c r="D1217" s="20"/>
      <c r="E1217" s="20"/>
      <c r="F1217" s="20"/>
      <c r="G1217" s="20"/>
      <c r="H1217" s="20"/>
    </row>
    <row r="1218" spans="1:8" ht="12.75">
      <c r="A1218" s="88" t="s">
        <v>1943</v>
      </c>
      <c r="B1218" s="68" t="s">
        <v>14</v>
      </c>
      <c r="C1218" s="61" t="s">
        <v>1568</v>
      </c>
      <c r="D1218" s="20">
        <v>971.8</v>
      </c>
      <c r="E1218" s="20">
        <f>D1218*1.4518086448</f>
        <v>1410.86764101664</v>
      </c>
      <c r="F1218" s="20">
        <v>1410.86764101664</v>
      </c>
      <c r="G1218" s="20"/>
      <c r="H1218" s="20">
        <f>E1218</f>
        <v>1410.86764101664</v>
      </c>
    </row>
    <row r="1219" spans="1:8" ht="12.75">
      <c r="A1219" s="88"/>
      <c r="B1219" s="19"/>
      <c r="C1219" s="61" t="s">
        <v>738</v>
      </c>
      <c r="D1219" s="20"/>
      <c r="E1219" s="20"/>
      <c r="F1219" s="20"/>
      <c r="G1219" s="20"/>
      <c r="H1219" s="20"/>
    </row>
    <row r="1220" spans="1:8" ht="12.75">
      <c r="A1220" s="88"/>
      <c r="B1220" s="19"/>
      <c r="C1220" s="19" t="s">
        <v>739</v>
      </c>
      <c r="D1220" s="20"/>
      <c r="E1220" s="20"/>
      <c r="F1220" s="20"/>
      <c r="G1220" s="20"/>
      <c r="H1220" s="20"/>
    </row>
    <row r="1221" spans="1:8" ht="12.75">
      <c r="A1221" s="88"/>
      <c r="B1221" s="19"/>
      <c r="C1221" s="19" t="s">
        <v>557</v>
      </c>
      <c r="D1221" s="20"/>
      <c r="E1221" s="20"/>
      <c r="F1221" s="20"/>
      <c r="G1221" s="20"/>
      <c r="H1221" s="20"/>
    </row>
    <row r="1222" spans="1:8" ht="12.75">
      <c r="A1222" s="88"/>
      <c r="B1222" s="19"/>
      <c r="C1222" s="19" t="s">
        <v>1506</v>
      </c>
      <c r="D1222" s="20"/>
      <c r="E1222" s="20"/>
      <c r="F1222" s="20"/>
      <c r="G1222" s="20"/>
      <c r="H1222" s="20"/>
    </row>
    <row r="1223" spans="1:8" ht="12.75">
      <c r="A1223" s="88"/>
      <c r="B1223" s="19"/>
      <c r="C1223" s="19" t="s">
        <v>740</v>
      </c>
      <c r="D1223" s="20"/>
      <c r="E1223" s="20"/>
      <c r="F1223" s="20"/>
      <c r="G1223" s="20"/>
      <c r="H1223" s="20"/>
    </row>
    <row r="1224" spans="1:8" ht="12.75">
      <c r="A1224" s="88" t="s">
        <v>1944</v>
      </c>
      <c r="B1224" s="68" t="s">
        <v>15</v>
      </c>
      <c r="C1224" s="61" t="s">
        <v>741</v>
      </c>
      <c r="D1224" s="20">
        <v>690</v>
      </c>
      <c r="E1224" s="20">
        <f>D1224*1.4518086448</f>
        <v>1001.747964912</v>
      </c>
      <c r="F1224" s="20">
        <v>1001.747964912</v>
      </c>
      <c r="G1224" s="20"/>
      <c r="H1224" s="20">
        <f>E1224</f>
        <v>1001.747964912</v>
      </c>
    </row>
    <row r="1225" spans="1:8" ht="12.75">
      <c r="A1225" s="88"/>
      <c r="B1225" s="19"/>
      <c r="C1225" s="61" t="s">
        <v>742</v>
      </c>
      <c r="D1225" s="20"/>
      <c r="E1225" s="20"/>
      <c r="F1225" s="20"/>
      <c r="G1225" s="20"/>
      <c r="H1225" s="20"/>
    </row>
    <row r="1226" spans="1:8" ht="12.75">
      <c r="A1226" s="88"/>
      <c r="B1226" s="19"/>
      <c r="C1226" s="19" t="s">
        <v>1767</v>
      </c>
      <c r="D1226" s="20"/>
      <c r="E1226" s="20"/>
      <c r="F1226" s="20"/>
      <c r="G1226" s="20"/>
      <c r="H1226" s="20"/>
    </row>
    <row r="1227" spans="1:8" ht="12.75">
      <c r="A1227" s="88"/>
      <c r="B1227" s="19"/>
      <c r="C1227" s="19" t="s">
        <v>557</v>
      </c>
      <c r="D1227" s="20"/>
      <c r="E1227" s="20"/>
      <c r="F1227" s="20"/>
      <c r="G1227" s="20"/>
      <c r="H1227" s="20"/>
    </row>
    <row r="1228" spans="1:8" ht="12.75">
      <c r="A1228" s="88"/>
      <c r="B1228" s="19"/>
      <c r="C1228" s="19" t="s">
        <v>509</v>
      </c>
      <c r="D1228" s="20"/>
      <c r="E1228" s="20"/>
      <c r="F1228" s="20"/>
      <c r="G1228" s="20"/>
      <c r="H1228" s="20"/>
    </row>
    <row r="1229" spans="1:8" ht="12.75">
      <c r="A1229" s="88"/>
      <c r="B1229" s="19"/>
      <c r="C1229" s="19" t="s">
        <v>743</v>
      </c>
      <c r="D1229" s="20"/>
      <c r="E1229" s="20"/>
      <c r="F1229" s="20"/>
      <c r="G1229" s="20"/>
      <c r="H1229" s="20"/>
    </row>
    <row r="1230" spans="1:8" ht="12.75">
      <c r="A1230" s="88" t="s">
        <v>1945</v>
      </c>
      <c r="B1230" s="68" t="s">
        <v>17</v>
      </c>
      <c r="C1230" s="61" t="s">
        <v>741</v>
      </c>
      <c r="D1230" s="20">
        <v>690</v>
      </c>
      <c r="E1230" s="20">
        <f>D1230*1.4518086448</f>
        <v>1001.747964912</v>
      </c>
      <c r="F1230" s="20">
        <v>1001.747964912</v>
      </c>
      <c r="G1230" s="20"/>
      <c r="H1230" s="20">
        <f>E1230</f>
        <v>1001.747964912</v>
      </c>
    </row>
    <row r="1231" spans="1:8" ht="12.75">
      <c r="A1231" s="88"/>
      <c r="B1231" s="19"/>
      <c r="C1231" s="61" t="s">
        <v>744</v>
      </c>
      <c r="D1231" s="20"/>
      <c r="E1231" s="20"/>
      <c r="F1231" s="20"/>
      <c r="G1231" s="20"/>
      <c r="H1231" s="20"/>
    </row>
    <row r="1232" spans="1:8" ht="12.75">
      <c r="A1232" s="88"/>
      <c r="B1232" s="19"/>
      <c r="C1232" s="19" t="s">
        <v>1767</v>
      </c>
      <c r="D1232" s="20"/>
      <c r="E1232" s="20"/>
      <c r="F1232" s="20"/>
      <c r="G1232" s="20"/>
      <c r="H1232" s="20"/>
    </row>
    <row r="1233" spans="1:8" ht="12.75">
      <c r="A1233" s="88"/>
      <c r="B1233" s="19"/>
      <c r="C1233" s="19" t="s">
        <v>557</v>
      </c>
      <c r="D1233" s="20"/>
      <c r="E1233" s="20"/>
      <c r="F1233" s="39"/>
      <c r="G1233" s="20"/>
      <c r="H1233" s="20"/>
    </row>
    <row r="1234" spans="1:8" ht="12.75">
      <c r="A1234" s="88"/>
      <c r="B1234" s="19"/>
      <c r="C1234" s="19" t="s">
        <v>509</v>
      </c>
      <c r="D1234" s="20"/>
      <c r="E1234" s="20"/>
      <c r="F1234" s="39"/>
      <c r="G1234" s="20"/>
      <c r="H1234" s="20"/>
    </row>
    <row r="1235" spans="1:8" ht="12.75">
      <c r="A1235" s="89"/>
      <c r="B1235" s="21"/>
      <c r="C1235" s="21" t="s">
        <v>743</v>
      </c>
      <c r="D1235" s="22"/>
      <c r="E1235" s="20"/>
      <c r="F1235" s="39"/>
      <c r="G1235" s="20"/>
      <c r="H1235" s="20"/>
    </row>
    <row r="1236" spans="1:8" ht="12.75">
      <c r="A1236" s="9"/>
      <c r="B1236" s="9"/>
      <c r="C1236" s="9"/>
      <c r="D1236" s="6"/>
      <c r="E1236" s="33"/>
      <c r="F1236" s="40"/>
      <c r="G1236" s="33"/>
      <c r="H1236" s="33"/>
    </row>
    <row r="1237" spans="1:8" ht="12.75">
      <c r="A1237" s="9"/>
      <c r="B1237" s="9"/>
      <c r="C1237" s="9"/>
      <c r="D1237" s="6"/>
      <c r="E1237" s="6"/>
      <c r="F1237" s="7"/>
      <c r="G1237" s="6"/>
      <c r="H1237" s="6"/>
    </row>
    <row r="1238" spans="1:8" ht="12.75">
      <c r="A1238" s="9"/>
      <c r="B1238" s="9"/>
      <c r="C1238" s="9"/>
      <c r="D1238" s="6"/>
      <c r="E1238" s="6"/>
      <c r="F1238" s="7"/>
      <c r="G1238" s="6"/>
      <c r="H1238" s="6"/>
    </row>
    <row r="1239" spans="1:8" ht="12.75">
      <c r="A1239" s="9"/>
      <c r="B1239" s="9"/>
      <c r="C1239" s="9"/>
      <c r="D1239" s="6"/>
      <c r="E1239" s="6"/>
      <c r="F1239" s="7"/>
      <c r="G1239" s="6"/>
      <c r="H1239" s="6"/>
    </row>
    <row r="1240" spans="1:8" ht="12.75">
      <c r="A1240" s="9"/>
      <c r="B1240" s="9"/>
      <c r="C1240" s="9"/>
      <c r="D1240" s="6"/>
      <c r="E1240" s="6"/>
      <c r="F1240" s="7"/>
      <c r="G1240" s="6"/>
      <c r="H1240" s="6"/>
    </row>
    <row r="1241" spans="1:8" ht="12.75">
      <c r="A1241" s="5" t="s">
        <v>537</v>
      </c>
      <c r="B1241" s="5"/>
      <c r="C1241" s="5"/>
      <c r="D1241" s="6"/>
      <c r="E1241" s="8" t="s">
        <v>423</v>
      </c>
      <c r="F1241" s="6"/>
      <c r="H1241" s="8"/>
    </row>
    <row r="1242" spans="1:8" ht="12.75">
      <c r="A1242" s="5" t="s">
        <v>538</v>
      </c>
      <c r="B1242" s="5"/>
      <c r="C1242" s="5"/>
      <c r="D1242" s="6"/>
      <c r="E1242" s="8" t="s">
        <v>539</v>
      </c>
      <c r="F1242" s="6"/>
      <c r="H1242" s="8"/>
    </row>
    <row r="1243" spans="1:8" ht="12.75">
      <c r="A1243" s="5" t="s">
        <v>540</v>
      </c>
      <c r="B1243" s="5"/>
      <c r="C1243" s="5"/>
      <c r="D1243" s="6"/>
      <c r="E1243" s="7"/>
      <c r="F1243" s="7"/>
      <c r="G1243" s="6"/>
      <c r="H1243" s="6"/>
    </row>
    <row r="1244" spans="1:8" ht="20.25">
      <c r="A1244" s="95" t="s">
        <v>415</v>
      </c>
      <c r="B1244" s="95"/>
      <c r="C1244" s="95"/>
      <c r="D1244" s="95"/>
      <c r="E1244" s="95"/>
      <c r="F1244" s="95"/>
      <c r="G1244" s="95"/>
      <c r="H1244" s="95"/>
    </row>
    <row r="1245" spans="1:8" ht="12.75">
      <c r="A1245" s="9"/>
      <c r="B1245" s="9"/>
      <c r="C1245" s="9"/>
      <c r="D1245" s="6"/>
      <c r="E1245" s="6"/>
      <c r="F1245" s="7"/>
      <c r="G1245" s="6"/>
      <c r="H1245" s="6"/>
    </row>
    <row r="1246" spans="1:8" ht="12.75">
      <c r="A1246" s="5" t="s">
        <v>541</v>
      </c>
      <c r="B1246" s="5"/>
      <c r="C1246" s="5"/>
      <c r="D1246" s="5"/>
      <c r="E1246" s="6"/>
      <c r="F1246" s="7"/>
      <c r="G1246" s="6"/>
      <c r="H1246" s="6"/>
    </row>
    <row r="1247" spans="1:8" ht="12.75">
      <c r="A1247" s="9"/>
      <c r="B1247" s="9"/>
      <c r="C1247" s="9"/>
      <c r="D1247" s="6"/>
      <c r="E1247" s="6"/>
      <c r="F1247" s="7"/>
      <c r="G1247" s="6"/>
      <c r="H1247" s="6"/>
    </row>
    <row r="1248" spans="1:8" ht="12.75">
      <c r="A1248" s="9"/>
      <c r="B1248" s="9"/>
      <c r="C1248" s="9"/>
      <c r="D1248" s="6"/>
      <c r="E1248" s="34"/>
      <c r="F1248" s="41"/>
      <c r="G1248" s="34"/>
      <c r="H1248" s="34"/>
    </row>
    <row r="1249" spans="1:8" ht="12.75">
      <c r="A1249" s="10"/>
      <c r="B1249" s="10"/>
      <c r="C1249" s="10"/>
      <c r="D1249" s="10" t="s">
        <v>543</v>
      </c>
      <c r="E1249" s="10" t="s">
        <v>542</v>
      </c>
      <c r="F1249" s="10" t="s">
        <v>544</v>
      </c>
      <c r="G1249" s="10" t="s">
        <v>1187</v>
      </c>
      <c r="H1249" s="10" t="s">
        <v>544</v>
      </c>
    </row>
    <row r="1250" spans="1:8" ht="12.75">
      <c r="A1250" s="11" t="s">
        <v>547</v>
      </c>
      <c r="B1250" s="11" t="s">
        <v>548</v>
      </c>
      <c r="C1250" s="11" t="s">
        <v>549</v>
      </c>
      <c r="D1250" s="11" t="s">
        <v>550</v>
      </c>
      <c r="E1250" s="11" t="s">
        <v>551</v>
      </c>
      <c r="F1250" s="11" t="s">
        <v>424</v>
      </c>
      <c r="G1250" s="11" t="s">
        <v>1188</v>
      </c>
      <c r="H1250" s="11" t="s">
        <v>424</v>
      </c>
    </row>
    <row r="1251" spans="1:8" ht="12.75">
      <c r="A1251" s="12"/>
      <c r="B1251" s="12"/>
      <c r="C1251" s="12"/>
      <c r="D1251" s="12" t="s">
        <v>553</v>
      </c>
      <c r="E1251" s="12">
        <v>2007</v>
      </c>
      <c r="F1251" s="12">
        <v>2006</v>
      </c>
      <c r="G1251" s="12">
        <v>2007</v>
      </c>
      <c r="H1251" s="12">
        <v>2007</v>
      </c>
    </row>
    <row r="1252" spans="1:8" ht="12.75">
      <c r="A1252" s="17">
        <v>154</v>
      </c>
      <c r="B1252" s="68" t="s">
        <v>18</v>
      </c>
      <c r="C1252" s="60" t="s">
        <v>741</v>
      </c>
      <c r="D1252" s="18">
        <v>690</v>
      </c>
      <c r="E1252" s="18">
        <f>D1252*1.4518086448</f>
        <v>1001.747964912</v>
      </c>
      <c r="F1252" s="20">
        <v>1001.747964912</v>
      </c>
      <c r="G1252" s="18"/>
      <c r="H1252" s="20">
        <f>E1252</f>
        <v>1001.747964912</v>
      </c>
    </row>
    <row r="1253" spans="1:8" ht="12.75">
      <c r="A1253" s="19"/>
      <c r="B1253" s="19"/>
      <c r="C1253" s="61" t="s">
        <v>744</v>
      </c>
      <c r="D1253" s="20"/>
      <c r="E1253" s="20"/>
      <c r="F1253" s="20"/>
      <c r="G1253" s="20"/>
      <c r="H1253" s="20"/>
    </row>
    <row r="1254" spans="1:8" ht="12.75">
      <c r="A1254" s="19"/>
      <c r="B1254" s="19"/>
      <c r="C1254" s="19" t="s">
        <v>1767</v>
      </c>
      <c r="D1254" s="20"/>
      <c r="E1254" s="20"/>
      <c r="F1254" s="20"/>
      <c r="G1254" s="20"/>
      <c r="H1254" s="20"/>
    </row>
    <row r="1255" spans="1:8" ht="12.75">
      <c r="A1255" s="19"/>
      <c r="B1255" s="19"/>
      <c r="C1255" s="19" t="s">
        <v>557</v>
      </c>
      <c r="D1255" s="20"/>
      <c r="E1255" s="20"/>
      <c r="F1255" s="20"/>
      <c r="G1255" s="20"/>
      <c r="H1255" s="20"/>
    </row>
    <row r="1256" spans="1:8" ht="12.75">
      <c r="A1256" s="19"/>
      <c r="B1256" s="19"/>
      <c r="C1256" s="19" t="s">
        <v>509</v>
      </c>
      <c r="D1256" s="20"/>
      <c r="E1256" s="20"/>
      <c r="F1256" s="20"/>
      <c r="G1256" s="20"/>
      <c r="H1256" s="20"/>
    </row>
    <row r="1257" spans="1:8" ht="12.75">
      <c r="A1257" s="19"/>
      <c r="B1257" s="19"/>
      <c r="C1257" s="19" t="s">
        <v>743</v>
      </c>
      <c r="D1257" s="20"/>
      <c r="E1257" s="20"/>
      <c r="F1257" s="20"/>
      <c r="G1257" s="20"/>
      <c r="H1257" s="20"/>
    </row>
    <row r="1258" spans="1:8" ht="12.75">
      <c r="A1258" s="19">
        <v>155</v>
      </c>
      <c r="B1258" s="68" t="s">
        <v>16</v>
      </c>
      <c r="C1258" s="61" t="s">
        <v>2011</v>
      </c>
      <c r="D1258" s="20">
        <v>4688</v>
      </c>
      <c r="E1258" s="20">
        <f>D1258*1.4518086448</f>
        <v>6806.0789268224</v>
      </c>
      <c r="F1258" s="20">
        <v>6806.0789268224</v>
      </c>
      <c r="G1258" s="20"/>
      <c r="H1258" s="20">
        <f>E1258</f>
        <v>6806.0789268224</v>
      </c>
    </row>
    <row r="1259" spans="1:8" ht="12.75">
      <c r="A1259" s="19"/>
      <c r="B1259" s="19"/>
      <c r="C1259" s="61" t="s">
        <v>745</v>
      </c>
      <c r="D1259" s="20"/>
      <c r="E1259" s="20"/>
      <c r="F1259" s="20"/>
      <c r="G1259" s="20"/>
      <c r="H1259" s="20"/>
    </row>
    <row r="1260" spans="1:8" ht="12.75">
      <c r="A1260" s="19"/>
      <c r="B1260" s="19"/>
      <c r="C1260" s="19" t="s">
        <v>746</v>
      </c>
      <c r="D1260" s="20"/>
      <c r="E1260" s="20"/>
      <c r="F1260" s="20"/>
      <c r="G1260" s="20"/>
      <c r="H1260" s="20"/>
    </row>
    <row r="1261" spans="1:8" ht="12.75">
      <c r="A1261" s="19"/>
      <c r="B1261" s="19"/>
      <c r="C1261" s="19" t="s">
        <v>557</v>
      </c>
      <c r="D1261" s="20"/>
      <c r="E1261" s="20"/>
      <c r="F1261" s="20"/>
      <c r="G1261" s="20"/>
      <c r="H1261" s="20"/>
    </row>
    <row r="1262" spans="1:8" ht="12.75">
      <c r="A1262" s="19"/>
      <c r="B1262" s="19"/>
      <c r="C1262" s="19" t="s">
        <v>1506</v>
      </c>
      <c r="D1262" s="20"/>
      <c r="E1262" s="20"/>
      <c r="F1262" s="20"/>
      <c r="G1262" s="20"/>
      <c r="H1262" s="20"/>
    </row>
    <row r="1263" spans="1:8" ht="12.75">
      <c r="A1263" s="19"/>
      <c r="B1263" s="19"/>
      <c r="C1263" s="19" t="s">
        <v>747</v>
      </c>
      <c r="D1263" s="20"/>
      <c r="E1263" s="20"/>
      <c r="F1263" s="20"/>
      <c r="G1263" s="20"/>
      <c r="H1263" s="20"/>
    </row>
    <row r="1264" spans="1:8" ht="12.75">
      <c r="A1264" s="19">
        <v>156</v>
      </c>
      <c r="B1264" s="68" t="s">
        <v>19</v>
      </c>
      <c r="C1264" s="61" t="s">
        <v>1773</v>
      </c>
      <c r="D1264" s="20">
        <v>1200</v>
      </c>
      <c r="E1264" s="20">
        <f>D1264*1.4518086448</f>
        <v>1742.17037376</v>
      </c>
      <c r="F1264" s="20">
        <v>1742.17037376</v>
      </c>
      <c r="G1264" s="20"/>
      <c r="H1264" s="20">
        <f>E1264</f>
        <v>1742.17037376</v>
      </c>
    </row>
    <row r="1265" spans="1:8" ht="12.75">
      <c r="A1265" s="19"/>
      <c r="B1265" s="19"/>
      <c r="C1265" s="61" t="s">
        <v>748</v>
      </c>
      <c r="D1265" s="20"/>
      <c r="E1265" s="20"/>
      <c r="F1265" s="20"/>
      <c r="G1265" s="20"/>
      <c r="H1265" s="20"/>
    </row>
    <row r="1266" spans="1:8" ht="12.75">
      <c r="A1266" s="19"/>
      <c r="B1266" s="19"/>
      <c r="C1266" s="19" t="s">
        <v>1767</v>
      </c>
      <c r="D1266" s="20"/>
      <c r="E1266" s="20"/>
      <c r="F1266" s="20"/>
      <c r="G1266" s="20"/>
      <c r="H1266" s="20"/>
    </row>
    <row r="1267" spans="1:8" ht="12.75">
      <c r="A1267" s="19"/>
      <c r="B1267" s="19"/>
      <c r="C1267" s="19" t="s">
        <v>557</v>
      </c>
      <c r="D1267" s="20"/>
      <c r="E1267" s="20"/>
      <c r="F1267" s="20"/>
      <c r="G1267" s="20"/>
      <c r="H1267" s="20"/>
    </row>
    <row r="1268" spans="1:8" ht="12.75">
      <c r="A1268" s="19"/>
      <c r="B1268" s="19"/>
      <c r="C1268" s="19" t="s">
        <v>509</v>
      </c>
      <c r="D1268" s="20"/>
      <c r="E1268" s="20"/>
      <c r="F1268" s="20"/>
      <c r="G1268" s="20"/>
      <c r="H1268" s="20"/>
    </row>
    <row r="1269" spans="1:8" ht="12.75">
      <c r="A1269" s="19"/>
      <c r="B1269" s="19"/>
      <c r="C1269" s="19" t="s">
        <v>743</v>
      </c>
      <c r="D1269" s="20"/>
      <c r="E1269" s="20"/>
      <c r="F1269" s="20"/>
      <c r="G1269" s="20"/>
      <c r="H1269" s="20"/>
    </row>
    <row r="1270" spans="1:8" ht="12.75">
      <c r="A1270" s="19">
        <v>157</v>
      </c>
      <c r="B1270" s="68" t="s">
        <v>20</v>
      </c>
      <c r="C1270" s="61" t="s">
        <v>1773</v>
      </c>
      <c r="D1270" s="20">
        <v>1200</v>
      </c>
      <c r="E1270" s="20">
        <f>D1270*1.4518086448</f>
        <v>1742.17037376</v>
      </c>
      <c r="F1270" s="20">
        <v>1742.17037376</v>
      </c>
      <c r="G1270" s="20"/>
      <c r="H1270" s="20">
        <f>E1270</f>
        <v>1742.17037376</v>
      </c>
    </row>
    <row r="1271" spans="1:8" ht="12.75">
      <c r="A1271" s="19"/>
      <c r="B1271" s="19"/>
      <c r="C1271" s="61" t="s">
        <v>749</v>
      </c>
      <c r="D1271" s="20"/>
      <c r="E1271" s="20"/>
      <c r="F1271" s="20"/>
      <c r="G1271" s="20"/>
      <c r="H1271" s="20"/>
    </row>
    <row r="1272" spans="1:8" ht="12.75">
      <c r="A1272" s="19"/>
      <c r="B1272" s="19"/>
      <c r="C1272" s="19" t="s">
        <v>1767</v>
      </c>
      <c r="D1272" s="20"/>
      <c r="E1272" s="20"/>
      <c r="F1272" s="20"/>
      <c r="G1272" s="20"/>
      <c r="H1272" s="20"/>
    </row>
    <row r="1273" spans="1:8" ht="12.75">
      <c r="A1273" s="19"/>
      <c r="B1273" s="19"/>
      <c r="C1273" s="19" t="s">
        <v>557</v>
      </c>
      <c r="D1273" s="20"/>
      <c r="E1273" s="20"/>
      <c r="F1273" s="20"/>
      <c r="G1273" s="20"/>
      <c r="H1273" s="20"/>
    </row>
    <row r="1274" spans="1:8" ht="12.75">
      <c r="A1274" s="19"/>
      <c r="B1274" s="19"/>
      <c r="C1274" s="19" t="s">
        <v>509</v>
      </c>
      <c r="D1274" s="20"/>
      <c r="E1274" s="20"/>
      <c r="F1274" s="20"/>
      <c r="G1274" s="20"/>
      <c r="H1274" s="20"/>
    </row>
    <row r="1275" spans="1:8" ht="12.75">
      <c r="A1275" s="19"/>
      <c r="B1275" s="19"/>
      <c r="C1275" s="19" t="s">
        <v>743</v>
      </c>
      <c r="D1275" s="20"/>
      <c r="E1275" s="20"/>
      <c r="F1275" s="20"/>
      <c r="G1275" s="20"/>
      <c r="H1275" s="20"/>
    </row>
    <row r="1276" spans="1:8" ht="12.75">
      <c r="A1276" s="19">
        <v>158</v>
      </c>
      <c r="B1276" s="68" t="s">
        <v>21</v>
      </c>
      <c r="C1276" s="61" t="s">
        <v>1773</v>
      </c>
      <c r="D1276" s="20">
        <v>1200</v>
      </c>
      <c r="E1276" s="20">
        <f>D1276*1.4518086448</f>
        <v>1742.17037376</v>
      </c>
      <c r="F1276" s="20">
        <v>1742.17037376</v>
      </c>
      <c r="G1276" s="20"/>
      <c r="H1276" s="20">
        <f>E1276</f>
        <v>1742.17037376</v>
      </c>
    </row>
    <row r="1277" spans="1:8" ht="12.75">
      <c r="A1277" s="19"/>
      <c r="B1277" s="19"/>
      <c r="C1277" s="61" t="s">
        <v>749</v>
      </c>
      <c r="D1277" s="20"/>
      <c r="E1277" s="20"/>
      <c r="F1277" s="20"/>
      <c r="G1277" s="20"/>
      <c r="H1277" s="20"/>
    </row>
    <row r="1278" spans="1:8" ht="12.75">
      <c r="A1278" s="19"/>
      <c r="B1278" s="19"/>
      <c r="C1278" s="19" t="s">
        <v>1767</v>
      </c>
      <c r="D1278" s="20"/>
      <c r="E1278" s="20"/>
      <c r="F1278" s="20"/>
      <c r="G1278" s="20"/>
      <c r="H1278" s="20"/>
    </row>
    <row r="1279" spans="1:8" ht="12.75">
      <c r="A1279" s="19"/>
      <c r="B1279" s="19"/>
      <c r="C1279" s="19" t="s">
        <v>557</v>
      </c>
      <c r="D1279" s="20"/>
      <c r="E1279" s="20"/>
      <c r="F1279" s="20"/>
      <c r="G1279" s="20"/>
      <c r="H1279" s="20"/>
    </row>
    <row r="1280" spans="1:8" ht="12.75">
      <c r="A1280" s="19"/>
      <c r="B1280" s="19"/>
      <c r="C1280" s="19" t="s">
        <v>509</v>
      </c>
      <c r="D1280" s="20"/>
      <c r="E1280" s="20"/>
      <c r="F1280" s="20"/>
      <c r="G1280" s="20"/>
      <c r="H1280" s="20"/>
    </row>
    <row r="1281" spans="1:8" ht="12.75">
      <c r="A1281" s="19"/>
      <c r="B1281" s="19"/>
      <c r="C1281" s="19" t="s">
        <v>743</v>
      </c>
      <c r="D1281" s="20"/>
      <c r="E1281" s="20"/>
      <c r="F1281" s="20"/>
      <c r="G1281" s="20"/>
      <c r="H1281" s="20"/>
    </row>
    <row r="1282" spans="1:8" ht="12.75">
      <c r="A1282" s="19">
        <v>159</v>
      </c>
      <c r="B1282" s="68" t="s">
        <v>22</v>
      </c>
      <c r="C1282" s="61" t="s">
        <v>1773</v>
      </c>
      <c r="D1282" s="20">
        <v>1000</v>
      </c>
      <c r="E1282" s="20">
        <f>D1282*1.4518086448</f>
        <v>1451.8086448000001</v>
      </c>
      <c r="F1282" s="20">
        <v>1451.8086448000001</v>
      </c>
      <c r="G1282" s="20"/>
      <c r="H1282" s="20">
        <f>E1282</f>
        <v>1451.8086448000001</v>
      </c>
    </row>
    <row r="1283" spans="1:8" ht="12.75">
      <c r="A1283" s="19"/>
      <c r="B1283" s="19"/>
      <c r="C1283" s="61" t="s">
        <v>750</v>
      </c>
      <c r="D1283" s="20"/>
      <c r="E1283" s="20"/>
      <c r="F1283" s="20"/>
      <c r="G1283" s="20"/>
      <c r="H1283" s="20"/>
    </row>
    <row r="1284" spans="1:8" ht="12.75">
      <c r="A1284" s="19"/>
      <c r="B1284" s="19"/>
      <c r="C1284" s="19" t="s">
        <v>1767</v>
      </c>
      <c r="D1284" s="20"/>
      <c r="E1284" s="20"/>
      <c r="F1284" s="20"/>
      <c r="G1284" s="20"/>
      <c r="H1284" s="20"/>
    </row>
    <row r="1285" spans="1:8" ht="12.75">
      <c r="A1285" s="19"/>
      <c r="B1285" s="19"/>
      <c r="C1285" s="19" t="s">
        <v>557</v>
      </c>
      <c r="D1285" s="20"/>
      <c r="E1285" s="20"/>
      <c r="F1285" s="20"/>
      <c r="G1285" s="20"/>
      <c r="H1285" s="20"/>
    </row>
    <row r="1286" spans="1:8" ht="12.75">
      <c r="A1286" s="19"/>
      <c r="B1286" s="19"/>
      <c r="C1286" s="19" t="s">
        <v>509</v>
      </c>
      <c r="D1286" s="20"/>
      <c r="E1286" s="20"/>
      <c r="F1286" s="20"/>
      <c r="G1286" s="20"/>
      <c r="H1286" s="20"/>
    </row>
    <row r="1287" spans="1:8" ht="12.75">
      <c r="A1287" s="19"/>
      <c r="B1287" s="19"/>
      <c r="C1287" s="19" t="s">
        <v>743</v>
      </c>
      <c r="D1287" s="20"/>
      <c r="E1287" s="20"/>
      <c r="F1287" s="20"/>
      <c r="G1287" s="20"/>
      <c r="H1287" s="20"/>
    </row>
    <row r="1288" spans="1:8" ht="12.75">
      <c r="A1288" s="19"/>
      <c r="B1288" s="19"/>
      <c r="C1288" s="19"/>
      <c r="D1288" s="20"/>
      <c r="E1288" s="20"/>
      <c r="F1288" s="20"/>
      <c r="G1288" s="20"/>
      <c r="H1288" s="20"/>
    </row>
    <row r="1289" spans="1:8" ht="12.75">
      <c r="A1289" s="19">
        <v>160</v>
      </c>
      <c r="B1289" s="68" t="s">
        <v>23</v>
      </c>
      <c r="C1289" s="61" t="s">
        <v>1773</v>
      </c>
      <c r="D1289" s="20">
        <v>1000</v>
      </c>
      <c r="E1289" s="20">
        <f>D1289*1.4518086448</f>
        <v>1451.8086448000001</v>
      </c>
      <c r="F1289" s="20">
        <v>1451.8086448000001</v>
      </c>
      <c r="G1289" s="20"/>
      <c r="H1289" s="20">
        <f>E1289</f>
        <v>1451.8086448000001</v>
      </c>
    </row>
    <row r="1290" spans="1:8" ht="12.75">
      <c r="A1290" s="19"/>
      <c r="B1290" s="19"/>
      <c r="C1290" s="61" t="s">
        <v>751</v>
      </c>
      <c r="D1290" s="20"/>
      <c r="E1290" s="20"/>
      <c r="F1290" s="20"/>
      <c r="G1290" s="20"/>
      <c r="H1290" s="20"/>
    </row>
    <row r="1291" spans="1:8" ht="12.75">
      <c r="A1291" s="19"/>
      <c r="B1291" s="19"/>
      <c r="C1291" s="19" t="s">
        <v>1767</v>
      </c>
      <c r="D1291" s="20"/>
      <c r="E1291" s="20"/>
      <c r="F1291" s="20"/>
      <c r="G1291" s="20"/>
      <c r="H1291" s="20"/>
    </row>
    <row r="1292" spans="1:8" ht="12.75">
      <c r="A1292" s="19"/>
      <c r="B1292" s="19"/>
      <c r="C1292" s="19" t="s">
        <v>557</v>
      </c>
      <c r="D1292" s="20"/>
      <c r="E1292" s="20"/>
      <c r="F1292" s="20"/>
      <c r="G1292" s="20"/>
      <c r="H1292" s="20"/>
    </row>
    <row r="1293" spans="1:8" ht="12.75">
      <c r="A1293" s="19"/>
      <c r="B1293" s="19"/>
      <c r="C1293" s="19" t="s">
        <v>509</v>
      </c>
      <c r="D1293" s="20"/>
      <c r="E1293" s="20"/>
      <c r="F1293" s="20"/>
      <c r="G1293" s="20"/>
      <c r="H1293" s="20"/>
    </row>
    <row r="1294" spans="1:8" ht="12.75">
      <c r="A1294" s="19"/>
      <c r="B1294" s="19"/>
      <c r="C1294" s="19" t="s">
        <v>743</v>
      </c>
      <c r="D1294" s="20"/>
      <c r="E1294" s="20"/>
      <c r="F1294" s="20"/>
      <c r="G1294" s="20"/>
      <c r="H1294" s="20"/>
    </row>
    <row r="1295" spans="1:8" ht="12.75">
      <c r="A1295" s="19">
        <v>161</v>
      </c>
      <c r="B1295" s="68" t="s">
        <v>24</v>
      </c>
      <c r="C1295" s="61" t="s">
        <v>1773</v>
      </c>
      <c r="D1295" s="20">
        <v>1000</v>
      </c>
      <c r="E1295" s="20">
        <f>D1295*1.4518086448</f>
        <v>1451.8086448000001</v>
      </c>
      <c r="F1295" s="20">
        <v>1451.8086448000001</v>
      </c>
      <c r="G1295" s="20"/>
      <c r="H1295" s="20">
        <f>E1295</f>
        <v>1451.8086448000001</v>
      </c>
    </row>
    <row r="1296" spans="1:8" ht="12.75">
      <c r="A1296" s="19"/>
      <c r="B1296" s="19"/>
      <c r="C1296" s="61" t="s">
        <v>751</v>
      </c>
      <c r="D1296" s="20"/>
      <c r="E1296" s="20"/>
      <c r="F1296" s="20"/>
      <c r="G1296" s="20"/>
      <c r="H1296" s="20"/>
    </row>
    <row r="1297" spans="1:8" ht="12.75">
      <c r="A1297" s="19"/>
      <c r="B1297" s="19"/>
      <c r="C1297" s="19" t="s">
        <v>1767</v>
      </c>
      <c r="D1297" s="20"/>
      <c r="E1297" s="20"/>
      <c r="F1297" s="20"/>
      <c r="G1297" s="20"/>
      <c r="H1297" s="20"/>
    </row>
    <row r="1298" spans="1:8" ht="12.75">
      <c r="A1298" s="19"/>
      <c r="B1298" s="19"/>
      <c r="C1298" s="19" t="s">
        <v>557</v>
      </c>
      <c r="D1298" s="20"/>
      <c r="E1298" s="20"/>
      <c r="F1298" s="20"/>
      <c r="G1298" s="20"/>
      <c r="H1298" s="20"/>
    </row>
    <row r="1299" spans="1:8" ht="12.75">
      <c r="A1299" s="19"/>
      <c r="B1299" s="19"/>
      <c r="C1299" s="19" t="s">
        <v>509</v>
      </c>
      <c r="D1299" s="20"/>
      <c r="E1299" s="20"/>
      <c r="F1299" s="20"/>
      <c r="G1299" s="20"/>
      <c r="H1299" s="20"/>
    </row>
    <row r="1300" spans="1:8" ht="12.75">
      <c r="A1300" s="19"/>
      <c r="B1300" s="19"/>
      <c r="C1300" s="19" t="s">
        <v>743</v>
      </c>
      <c r="D1300" s="20"/>
      <c r="E1300" s="20"/>
      <c r="F1300" s="20"/>
      <c r="G1300" s="20"/>
      <c r="H1300" s="20"/>
    </row>
    <row r="1301" spans="1:8" ht="12.75">
      <c r="A1301" s="19">
        <v>162</v>
      </c>
      <c r="B1301" s="68" t="s">
        <v>785</v>
      </c>
      <c r="C1301" s="61" t="s">
        <v>752</v>
      </c>
      <c r="D1301" s="20">
        <v>990</v>
      </c>
      <c r="E1301" s="20">
        <f>D1301*1.4518086448</f>
        <v>1437.290558352</v>
      </c>
      <c r="F1301" s="20">
        <v>1437.290558352</v>
      </c>
      <c r="G1301" s="20"/>
      <c r="H1301" s="20">
        <f>E1301</f>
        <v>1437.290558352</v>
      </c>
    </row>
    <row r="1302" spans="1:8" ht="12.75">
      <c r="A1302" s="19"/>
      <c r="B1302" s="19"/>
      <c r="C1302" s="61" t="s">
        <v>753</v>
      </c>
      <c r="D1302" s="20"/>
      <c r="E1302" s="20"/>
      <c r="F1302" s="20"/>
      <c r="G1302" s="20"/>
      <c r="H1302" s="20"/>
    </row>
    <row r="1303" spans="1:8" ht="12.75">
      <c r="A1303" s="19"/>
      <c r="B1303" s="19"/>
      <c r="C1303" s="19" t="s">
        <v>754</v>
      </c>
      <c r="D1303" s="20"/>
      <c r="E1303" s="20"/>
      <c r="F1303" s="20"/>
      <c r="G1303" s="20"/>
      <c r="H1303" s="20"/>
    </row>
    <row r="1304" spans="1:8" ht="12.75">
      <c r="A1304" s="19"/>
      <c r="B1304" s="19"/>
      <c r="C1304" s="19" t="s">
        <v>755</v>
      </c>
      <c r="D1304" s="20"/>
      <c r="E1304" s="20"/>
      <c r="F1304" s="20"/>
      <c r="G1304" s="20"/>
      <c r="H1304" s="20"/>
    </row>
    <row r="1305" spans="1:8" ht="12.75">
      <c r="A1305" s="19"/>
      <c r="B1305" s="19"/>
      <c r="C1305" s="19" t="s">
        <v>557</v>
      </c>
      <c r="D1305" s="20"/>
      <c r="E1305" s="20"/>
      <c r="F1305" s="20"/>
      <c r="G1305" s="20"/>
      <c r="H1305" s="20"/>
    </row>
    <row r="1306" spans="1:8" ht="12.75">
      <c r="A1306" s="19"/>
      <c r="B1306" s="19"/>
      <c r="C1306" s="19" t="s">
        <v>412</v>
      </c>
      <c r="D1306" s="20"/>
      <c r="E1306" s="20"/>
      <c r="F1306" s="39"/>
      <c r="G1306" s="20"/>
      <c r="H1306" s="20"/>
    </row>
    <row r="1307" spans="1:8" ht="12.75">
      <c r="A1307" s="21"/>
      <c r="B1307" s="21"/>
      <c r="C1307" s="21" t="s">
        <v>559</v>
      </c>
      <c r="D1307" s="22"/>
      <c r="E1307" s="22"/>
      <c r="F1307" s="48"/>
      <c r="G1307" s="22"/>
      <c r="H1307" s="22"/>
    </row>
    <row r="1308" spans="1:8" ht="12.75">
      <c r="A1308" s="9"/>
      <c r="B1308" s="9"/>
      <c r="C1308" s="9"/>
      <c r="D1308" s="6"/>
      <c r="E1308" s="6"/>
      <c r="F1308" s="7"/>
      <c r="G1308" s="6"/>
      <c r="H1308" s="6"/>
    </row>
    <row r="1309" spans="1:8" ht="12.75">
      <c r="A1309" s="9"/>
      <c r="B1309" s="9"/>
      <c r="C1309" s="9"/>
      <c r="D1309" s="6"/>
      <c r="E1309" s="6"/>
      <c r="F1309" s="7"/>
      <c r="G1309" s="6"/>
      <c r="H1309" s="6"/>
    </row>
    <row r="1310" spans="1:8" ht="12.75">
      <c r="A1310" s="9"/>
      <c r="B1310" s="9"/>
      <c r="C1310" s="9"/>
      <c r="D1310" s="6"/>
      <c r="E1310" s="6"/>
      <c r="F1310" s="7"/>
      <c r="G1310" s="6"/>
      <c r="H1310" s="6"/>
    </row>
    <row r="1311" spans="1:8" ht="12.75">
      <c r="A1311" s="9"/>
      <c r="B1311" s="9"/>
      <c r="C1311" s="9"/>
      <c r="D1311" s="6"/>
      <c r="E1311" s="6"/>
      <c r="F1311" s="7"/>
      <c r="G1311" s="6"/>
      <c r="H1311" s="6"/>
    </row>
    <row r="1312" spans="1:8" ht="12.75">
      <c r="A1312" s="5" t="s">
        <v>537</v>
      </c>
      <c r="B1312" s="5"/>
      <c r="C1312" s="5"/>
      <c r="D1312" s="6"/>
      <c r="E1312" s="8" t="s">
        <v>423</v>
      </c>
      <c r="F1312" s="6"/>
      <c r="H1312" s="8"/>
    </row>
    <row r="1313" spans="1:8" ht="12.75">
      <c r="A1313" s="5" t="s">
        <v>538</v>
      </c>
      <c r="B1313" s="5"/>
      <c r="C1313" s="5"/>
      <c r="D1313" s="6"/>
      <c r="E1313" s="8" t="s">
        <v>539</v>
      </c>
      <c r="F1313" s="6"/>
      <c r="H1313" s="8"/>
    </row>
    <row r="1314" spans="1:8" ht="12.75">
      <c r="A1314" s="5" t="s">
        <v>540</v>
      </c>
      <c r="B1314" s="5"/>
      <c r="C1314" s="5"/>
      <c r="D1314" s="6"/>
      <c r="E1314" s="7"/>
      <c r="F1314" s="7"/>
      <c r="G1314" s="6"/>
      <c r="H1314" s="6"/>
    </row>
    <row r="1315" spans="1:8" ht="20.25">
      <c r="A1315" s="95" t="s">
        <v>415</v>
      </c>
      <c r="B1315" s="95"/>
      <c r="C1315" s="95"/>
      <c r="D1315" s="95"/>
      <c r="E1315" s="95"/>
      <c r="F1315" s="95"/>
      <c r="G1315" s="95"/>
      <c r="H1315" s="95"/>
    </row>
    <row r="1316" spans="1:8" ht="12.75">
      <c r="A1316" s="9"/>
      <c r="B1316" s="9"/>
      <c r="C1316" s="9"/>
      <c r="D1316" s="6"/>
      <c r="E1316" s="6"/>
      <c r="F1316" s="7"/>
      <c r="G1316" s="6"/>
      <c r="H1316" s="6"/>
    </row>
    <row r="1317" spans="1:8" ht="12.75">
      <c r="A1317" s="5" t="s">
        <v>541</v>
      </c>
      <c r="B1317" s="5"/>
      <c r="C1317" s="5"/>
      <c r="D1317" s="5"/>
      <c r="E1317" s="6"/>
      <c r="F1317" s="7"/>
      <c r="G1317" s="6"/>
      <c r="H1317" s="6"/>
    </row>
    <row r="1318" spans="1:8" ht="12.75">
      <c r="A1318" s="9"/>
      <c r="B1318" s="9"/>
      <c r="C1318" s="9"/>
      <c r="D1318" s="6"/>
      <c r="E1318" s="6"/>
      <c r="F1318" s="7"/>
      <c r="G1318" s="6"/>
      <c r="H1318" s="6"/>
    </row>
    <row r="1319" spans="1:8" ht="12.75">
      <c r="A1319" s="9"/>
      <c r="B1319" s="9"/>
      <c r="C1319" s="9"/>
      <c r="D1319" s="6"/>
      <c r="E1319" s="34"/>
      <c r="F1319" s="41"/>
      <c r="G1319" s="34"/>
      <c r="H1319" s="34"/>
    </row>
    <row r="1320" spans="1:8" ht="12.75">
      <c r="A1320" s="10"/>
      <c r="B1320" s="10"/>
      <c r="C1320" s="10"/>
      <c r="D1320" s="10" t="s">
        <v>543</v>
      </c>
      <c r="E1320" s="10" t="s">
        <v>542</v>
      </c>
      <c r="F1320" s="10" t="s">
        <v>544</v>
      </c>
      <c r="G1320" s="10" t="s">
        <v>1187</v>
      </c>
      <c r="H1320" s="10" t="s">
        <v>544</v>
      </c>
    </row>
    <row r="1321" spans="1:8" ht="12.75">
      <c r="A1321" s="11" t="s">
        <v>547</v>
      </c>
      <c r="B1321" s="11" t="s">
        <v>548</v>
      </c>
      <c r="C1321" s="11" t="s">
        <v>549</v>
      </c>
      <c r="D1321" s="11" t="s">
        <v>550</v>
      </c>
      <c r="E1321" s="11" t="s">
        <v>551</v>
      </c>
      <c r="F1321" s="11" t="s">
        <v>424</v>
      </c>
      <c r="G1321" s="11" t="s">
        <v>1188</v>
      </c>
      <c r="H1321" s="11" t="s">
        <v>424</v>
      </c>
    </row>
    <row r="1322" spans="1:8" ht="12.75">
      <c r="A1322" s="12"/>
      <c r="B1322" s="12"/>
      <c r="C1322" s="12"/>
      <c r="D1322" s="12" t="s">
        <v>553</v>
      </c>
      <c r="E1322" s="12">
        <v>2007</v>
      </c>
      <c r="F1322" s="12">
        <v>2006</v>
      </c>
      <c r="G1322" s="12">
        <v>2007</v>
      </c>
      <c r="H1322" s="12">
        <v>2007</v>
      </c>
    </row>
    <row r="1323" spans="1:8" ht="12.75">
      <c r="A1323" s="17">
        <v>163</v>
      </c>
      <c r="B1323" s="68" t="s">
        <v>2080</v>
      </c>
      <c r="C1323" s="60" t="s">
        <v>756</v>
      </c>
      <c r="D1323" s="18">
        <v>5024.7</v>
      </c>
      <c r="E1323" s="18">
        <f>D1323*1.4518086448</f>
        <v>7294.90289752656</v>
      </c>
      <c r="F1323" s="20">
        <v>7294.90289752656</v>
      </c>
      <c r="G1323" s="18"/>
      <c r="H1323" s="20">
        <f>E1323</f>
        <v>7294.90289752656</v>
      </c>
    </row>
    <row r="1324" spans="1:8" ht="12.75">
      <c r="A1324" s="19"/>
      <c r="B1324" s="19"/>
      <c r="C1324" s="61" t="s">
        <v>757</v>
      </c>
      <c r="D1324" s="20"/>
      <c r="E1324" s="20"/>
      <c r="F1324" s="20"/>
      <c r="G1324" s="20"/>
      <c r="H1324" s="20"/>
    </row>
    <row r="1325" spans="1:8" ht="12.75">
      <c r="A1325" s="19"/>
      <c r="B1325" s="19"/>
      <c r="C1325" s="19" t="s">
        <v>758</v>
      </c>
      <c r="D1325" s="20"/>
      <c r="E1325" s="20"/>
      <c r="F1325" s="20"/>
      <c r="G1325" s="20"/>
      <c r="H1325" s="20"/>
    </row>
    <row r="1326" spans="1:8" ht="12.75">
      <c r="A1326" s="19"/>
      <c r="B1326" s="19"/>
      <c r="C1326" s="19" t="s">
        <v>557</v>
      </c>
      <c r="D1326" s="20"/>
      <c r="E1326" s="20"/>
      <c r="F1326" s="20"/>
      <c r="G1326" s="20"/>
      <c r="H1326" s="20"/>
    </row>
    <row r="1327" spans="1:8" ht="12.75">
      <c r="A1327" s="19"/>
      <c r="B1327" s="19"/>
      <c r="C1327" s="19" t="s">
        <v>1511</v>
      </c>
      <c r="D1327" s="20"/>
      <c r="E1327" s="20"/>
      <c r="F1327" s="20"/>
      <c r="G1327" s="20"/>
      <c r="H1327" s="20"/>
    </row>
    <row r="1328" spans="1:8" ht="12.75">
      <c r="A1328" s="19"/>
      <c r="B1328" s="19"/>
      <c r="C1328" s="19" t="s">
        <v>759</v>
      </c>
      <c r="D1328" s="20"/>
      <c r="E1328" s="20"/>
      <c r="F1328" s="20"/>
      <c r="G1328" s="20"/>
      <c r="H1328" s="20"/>
    </row>
    <row r="1329" spans="1:8" ht="12.75">
      <c r="A1329" s="19">
        <v>164</v>
      </c>
      <c r="B1329" s="68" t="s">
        <v>2079</v>
      </c>
      <c r="C1329" s="61" t="s">
        <v>760</v>
      </c>
      <c r="D1329" s="20">
        <v>50879.49</v>
      </c>
      <c r="E1329" s="20">
        <f>D1329*1.4518086448</f>
        <v>73867.28342501515</v>
      </c>
      <c r="F1329" s="20">
        <v>73867.28342501515</v>
      </c>
      <c r="G1329" s="20"/>
      <c r="H1329" s="20">
        <f>E1329</f>
        <v>73867.28342501515</v>
      </c>
    </row>
    <row r="1330" spans="1:8" ht="12.75">
      <c r="A1330" s="19"/>
      <c r="B1330" s="19"/>
      <c r="C1330" s="61" t="s">
        <v>761</v>
      </c>
      <c r="D1330" s="20"/>
      <c r="E1330" s="20"/>
      <c r="F1330" s="20"/>
      <c r="G1330" s="20"/>
      <c r="H1330" s="20"/>
    </row>
    <row r="1331" spans="1:8" ht="12.75">
      <c r="A1331" s="19"/>
      <c r="B1331" s="19"/>
      <c r="C1331" s="19" t="s">
        <v>762</v>
      </c>
      <c r="D1331" s="20"/>
      <c r="E1331" s="20"/>
      <c r="F1331" s="20"/>
      <c r="G1331" s="20"/>
      <c r="H1331" s="20"/>
    </row>
    <row r="1332" spans="1:8" ht="12.75">
      <c r="A1332" s="19"/>
      <c r="B1332" s="19"/>
      <c r="C1332" s="19" t="s">
        <v>557</v>
      </c>
      <c r="D1332" s="20"/>
      <c r="E1332" s="20"/>
      <c r="F1332" s="20"/>
      <c r="G1332" s="20"/>
      <c r="H1332" s="20"/>
    </row>
    <row r="1333" spans="1:8" ht="12.75">
      <c r="A1333" s="19"/>
      <c r="B1333" s="19"/>
      <c r="C1333" s="19" t="s">
        <v>514</v>
      </c>
      <c r="D1333" s="20"/>
      <c r="E1333" s="20"/>
      <c r="F1333" s="20"/>
      <c r="G1333" s="20"/>
      <c r="H1333" s="20"/>
    </row>
    <row r="1334" spans="1:8" ht="12.75">
      <c r="A1334" s="19"/>
      <c r="B1334" s="19"/>
      <c r="C1334" s="19" t="s">
        <v>763</v>
      </c>
      <c r="D1334" s="20"/>
      <c r="E1334" s="20"/>
      <c r="F1334" s="20"/>
      <c r="G1334" s="20"/>
      <c r="H1334" s="20"/>
    </row>
    <row r="1335" spans="1:8" ht="12.75">
      <c r="A1335" s="19">
        <v>165</v>
      </c>
      <c r="B1335" s="68" t="s">
        <v>2081</v>
      </c>
      <c r="C1335" s="61" t="s">
        <v>764</v>
      </c>
      <c r="D1335" s="20">
        <v>64575</v>
      </c>
      <c r="E1335" s="20">
        <f>D1335*1.4518086448</f>
        <v>93750.54323796001</v>
      </c>
      <c r="F1335" s="20">
        <v>93750.54323796001</v>
      </c>
      <c r="G1335" s="20"/>
      <c r="H1335" s="20">
        <f>E1335</f>
        <v>93750.54323796001</v>
      </c>
    </row>
    <row r="1336" spans="1:8" ht="12.75">
      <c r="A1336" s="19"/>
      <c r="B1336" s="19"/>
      <c r="C1336" s="19" t="s">
        <v>765</v>
      </c>
      <c r="D1336" s="20"/>
      <c r="E1336" s="20"/>
      <c r="F1336" s="20"/>
      <c r="G1336" s="20"/>
      <c r="H1336" s="20"/>
    </row>
    <row r="1337" spans="1:8" ht="12.75">
      <c r="A1337" s="19"/>
      <c r="B1337" s="19"/>
      <c r="C1337" s="19" t="s">
        <v>1720</v>
      </c>
      <c r="D1337" s="20"/>
      <c r="E1337" s="20"/>
      <c r="F1337" s="20"/>
      <c r="G1337" s="20"/>
      <c r="H1337" s="20"/>
    </row>
    <row r="1338" spans="1:8" ht="12.75">
      <c r="A1338" s="19"/>
      <c r="B1338" s="19"/>
      <c r="C1338" s="19" t="s">
        <v>1721</v>
      </c>
      <c r="D1338" s="20"/>
      <c r="E1338" s="20"/>
      <c r="F1338" s="20"/>
      <c r="G1338" s="20"/>
      <c r="H1338" s="20"/>
    </row>
    <row r="1339" spans="1:8" ht="12.75">
      <c r="A1339" s="19"/>
      <c r="B1339" s="19"/>
      <c r="C1339" s="19" t="s">
        <v>557</v>
      </c>
      <c r="D1339" s="20"/>
      <c r="E1339" s="20"/>
      <c r="F1339" s="20"/>
      <c r="G1339" s="20"/>
      <c r="H1339" s="20"/>
    </row>
    <row r="1340" spans="1:8" ht="12.75">
      <c r="A1340" s="19"/>
      <c r="B1340" s="19"/>
      <c r="C1340" s="19" t="s">
        <v>1619</v>
      </c>
      <c r="D1340" s="20"/>
      <c r="E1340" s="20"/>
      <c r="F1340" s="20"/>
      <c r="G1340" s="20"/>
      <c r="H1340" s="20"/>
    </row>
    <row r="1341" spans="1:8" ht="12.75">
      <c r="A1341" s="19"/>
      <c r="B1341" s="19"/>
      <c r="C1341" s="19" t="s">
        <v>1722</v>
      </c>
      <c r="D1341" s="20"/>
      <c r="E1341" s="20"/>
      <c r="F1341" s="20"/>
      <c r="G1341" s="20"/>
      <c r="H1341" s="20"/>
    </row>
    <row r="1342" spans="1:8" ht="12.75">
      <c r="A1342" s="19">
        <v>166</v>
      </c>
      <c r="B1342" s="68" t="s">
        <v>2082</v>
      </c>
      <c r="C1342" s="61" t="s">
        <v>1568</v>
      </c>
      <c r="D1342" s="20">
        <v>971.8</v>
      </c>
      <c r="E1342" s="20">
        <f>D1342*1.4518086448</f>
        <v>1410.86764101664</v>
      </c>
      <c r="F1342" s="20">
        <v>1410.86764101664</v>
      </c>
      <c r="G1342" s="20"/>
      <c r="H1342" s="20">
        <f>E1342</f>
        <v>1410.86764101664</v>
      </c>
    </row>
    <row r="1343" spans="1:8" ht="12.75">
      <c r="A1343" s="19"/>
      <c r="B1343" s="19"/>
      <c r="C1343" s="61" t="s">
        <v>1723</v>
      </c>
      <c r="D1343" s="20"/>
      <c r="E1343" s="20"/>
      <c r="F1343" s="20"/>
      <c r="G1343" s="20"/>
      <c r="H1343" s="20"/>
    </row>
    <row r="1344" spans="1:8" ht="12.75">
      <c r="A1344" s="19"/>
      <c r="B1344" s="19"/>
      <c r="C1344" s="19" t="s">
        <v>1724</v>
      </c>
      <c r="D1344" s="20"/>
      <c r="E1344" s="20"/>
      <c r="F1344" s="20"/>
      <c r="G1344" s="20"/>
      <c r="H1344" s="20"/>
    </row>
    <row r="1345" spans="1:8" ht="12.75">
      <c r="A1345" s="19"/>
      <c r="B1345" s="19"/>
      <c r="C1345" s="19" t="s">
        <v>557</v>
      </c>
      <c r="D1345" s="20"/>
      <c r="E1345" s="20"/>
      <c r="F1345" s="20"/>
      <c r="G1345" s="20"/>
      <c r="H1345" s="20"/>
    </row>
    <row r="1346" spans="1:8" ht="12.75">
      <c r="A1346" s="19"/>
      <c r="B1346" s="19"/>
      <c r="C1346" s="19" t="s">
        <v>1523</v>
      </c>
      <c r="D1346" s="20"/>
      <c r="E1346" s="20"/>
      <c r="F1346" s="20"/>
      <c r="G1346" s="20"/>
      <c r="H1346" s="20"/>
    </row>
    <row r="1347" spans="1:8" ht="12.75">
      <c r="A1347" s="19"/>
      <c r="B1347" s="19"/>
      <c r="C1347" s="19" t="s">
        <v>563</v>
      </c>
      <c r="D1347" s="20"/>
      <c r="E1347" s="20"/>
      <c r="F1347" s="20"/>
      <c r="G1347" s="20"/>
      <c r="H1347" s="20"/>
    </row>
    <row r="1348" spans="1:8" ht="12.75">
      <c r="A1348" s="19">
        <v>167</v>
      </c>
      <c r="B1348" s="68" t="s">
        <v>2083</v>
      </c>
      <c r="C1348" s="61" t="s">
        <v>1568</v>
      </c>
      <c r="D1348" s="20">
        <v>1138.48</v>
      </c>
      <c r="E1348" s="20">
        <f>D1348*1.4518086448</f>
        <v>1652.855105931904</v>
      </c>
      <c r="F1348" s="20">
        <v>1652.855105931904</v>
      </c>
      <c r="G1348" s="20"/>
      <c r="H1348" s="20">
        <f>E1348</f>
        <v>1652.855105931904</v>
      </c>
    </row>
    <row r="1349" spans="1:8" ht="12.75">
      <c r="A1349" s="19"/>
      <c r="B1349" s="19"/>
      <c r="C1349" s="61" t="s">
        <v>564</v>
      </c>
      <c r="D1349" s="20"/>
      <c r="E1349" s="20"/>
      <c r="F1349" s="20"/>
      <c r="G1349" s="20"/>
      <c r="H1349" s="20"/>
    </row>
    <row r="1350" spans="1:8" ht="12.75">
      <c r="A1350" s="19"/>
      <c r="B1350" s="19"/>
      <c r="C1350" s="19" t="s">
        <v>565</v>
      </c>
      <c r="D1350" s="20"/>
      <c r="E1350" s="20"/>
      <c r="F1350" s="20"/>
      <c r="G1350" s="20"/>
      <c r="H1350" s="20"/>
    </row>
    <row r="1351" spans="1:8" ht="12.75">
      <c r="A1351" s="19"/>
      <c r="B1351" s="19"/>
      <c r="C1351" s="19" t="s">
        <v>557</v>
      </c>
      <c r="D1351" s="20"/>
      <c r="E1351" s="20"/>
      <c r="F1351" s="20"/>
      <c r="G1351" s="20"/>
      <c r="H1351" s="20"/>
    </row>
    <row r="1352" spans="1:8" ht="12.75">
      <c r="A1352" s="19"/>
      <c r="B1352" s="19"/>
      <c r="C1352" s="19" t="s">
        <v>566</v>
      </c>
      <c r="D1352" s="20"/>
      <c r="E1352" s="20"/>
      <c r="F1352" s="20"/>
      <c r="G1352" s="20"/>
      <c r="H1352" s="20"/>
    </row>
    <row r="1353" spans="1:8" ht="12.75">
      <c r="A1353" s="19"/>
      <c r="B1353" s="19"/>
      <c r="C1353" s="19" t="s">
        <v>567</v>
      </c>
      <c r="D1353" s="20"/>
      <c r="E1353" s="20"/>
      <c r="F1353" s="20"/>
      <c r="G1353" s="20"/>
      <c r="H1353" s="20"/>
    </row>
    <row r="1354" spans="1:8" ht="12.75">
      <c r="A1354" s="19"/>
      <c r="B1354" s="19"/>
      <c r="C1354" s="19"/>
      <c r="D1354" s="20"/>
      <c r="E1354" s="20"/>
      <c r="F1354" s="20"/>
      <c r="G1354" s="20"/>
      <c r="H1354" s="20"/>
    </row>
    <row r="1355" spans="1:8" ht="12.75">
      <c r="A1355" s="19">
        <v>168</v>
      </c>
      <c r="B1355" s="68" t="s">
        <v>2084</v>
      </c>
      <c r="C1355" s="61" t="s">
        <v>1568</v>
      </c>
      <c r="D1355" s="20">
        <v>971.8</v>
      </c>
      <c r="E1355" s="20">
        <f>D1355*1.4518086448</f>
        <v>1410.86764101664</v>
      </c>
      <c r="F1355" s="20">
        <v>1410.86764101664</v>
      </c>
      <c r="G1355" s="20"/>
      <c r="H1355" s="20">
        <f>E1355</f>
        <v>1410.86764101664</v>
      </c>
    </row>
    <row r="1356" spans="1:8" ht="12.75">
      <c r="A1356" s="19"/>
      <c r="B1356" s="19"/>
      <c r="C1356" s="61" t="s">
        <v>568</v>
      </c>
      <c r="D1356" s="20"/>
      <c r="E1356" s="20"/>
      <c r="F1356" s="20"/>
      <c r="G1356" s="20"/>
      <c r="H1356" s="20"/>
    </row>
    <row r="1357" spans="1:8" ht="12.75">
      <c r="A1357" s="19"/>
      <c r="B1357" s="19"/>
      <c r="C1357" s="19" t="s">
        <v>569</v>
      </c>
      <c r="D1357" s="20"/>
      <c r="E1357" s="20"/>
      <c r="F1357" s="20"/>
      <c r="G1357" s="20"/>
      <c r="H1357" s="20"/>
    </row>
    <row r="1358" spans="1:8" ht="12.75">
      <c r="A1358" s="19"/>
      <c r="B1358" s="19"/>
      <c r="C1358" s="19" t="s">
        <v>557</v>
      </c>
      <c r="D1358" s="20"/>
      <c r="E1358" s="20"/>
      <c r="F1358" s="20"/>
      <c r="G1358" s="20"/>
      <c r="H1358" s="20"/>
    </row>
    <row r="1359" spans="1:8" ht="12.75">
      <c r="A1359" s="19"/>
      <c r="B1359" s="19"/>
      <c r="C1359" s="19" t="s">
        <v>514</v>
      </c>
      <c r="D1359" s="20"/>
      <c r="E1359" s="20"/>
      <c r="F1359" s="20"/>
      <c r="G1359" s="20"/>
      <c r="H1359" s="20"/>
    </row>
    <row r="1360" spans="1:8" ht="12.75">
      <c r="A1360" s="19"/>
      <c r="B1360" s="19"/>
      <c r="C1360" s="19" t="s">
        <v>570</v>
      </c>
      <c r="D1360" s="20"/>
      <c r="E1360" s="20"/>
      <c r="F1360" s="20"/>
      <c r="G1360" s="20"/>
      <c r="H1360" s="20"/>
    </row>
    <row r="1361" spans="1:8" ht="12.75">
      <c r="A1361" s="19">
        <v>169</v>
      </c>
      <c r="B1361" s="68" t="s">
        <v>2085</v>
      </c>
      <c r="C1361" s="61" t="s">
        <v>1568</v>
      </c>
      <c r="D1361" s="20">
        <v>971.8</v>
      </c>
      <c r="E1361" s="20">
        <f>D1361*1.4518086448</f>
        <v>1410.86764101664</v>
      </c>
      <c r="F1361" s="20">
        <v>1410.86764101664</v>
      </c>
      <c r="G1361" s="20"/>
      <c r="H1361" s="20">
        <f>E1361</f>
        <v>1410.86764101664</v>
      </c>
    </row>
    <row r="1362" spans="1:8" ht="12.75">
      <c r="A1362" s="19"/>
      <c r="B1362" s="19"/>
      <c r="C1362" s="61" t="s">
        <v>571</v>
      </c>
      <c r="D1362" s="20"/>
      <c r="E1362" s="20"/>
      <c r="F1362" s="20"/>
      <c r="G1362" s="20"/>
      <c r="H1362" s="20"/>
    </row>
    <row r="1363" spans="1:8" ht="12.75">
      <c r="A1363" s="19"/>
      <c r="B1363" s="19"/>
      <c r="C1363" s="19" t="s">
        <v>572</v>
      </c>
      <c r="D1363" s="20"/>
      <c r="E1363" s="20"/>
      <c r="F1363" s="20"/>
      <c r="G1363" s="20"/>
      <c r="H1363" s="20"/>
    </row>
    <row r="1364" spans="1:8" ht="12.75">
      <c r="A1364" s="19"/>
      <c r="B1364" s="19"/>
      <c r="C1364" s="19" t="s">
        <v>557</v>
      </c>
      <c r="D1364" s="20"/>
      <c r="E1364" s="20"/>
      <c r="F1364" s="20"/>
      <c r="G1364" s="20"/>
      <c r="H1364" s="20"/>
    </row>
    <row r="1365" spans="1:8" ht="12.75">
      <c r="A1365" s="19"/>
      <c r="B1365" s="19"/>
      <c r="C1365" s="19" t="s">
        <v>514</v>
      </c>
      <c r="D1365" s="20"/>
      <c r="E1365" s="20"/>
      <c r="F1365" s="20"/>
      <c r="G1365" s="20"/>
      <c r="H1365" s="20"/>
    </row>
    <row r="1366" spans="1:8" ht="12.75">
      <c r="A1366" s="19"/>
      <c r="B1366" s="19"/>
      <c r="C1366" s="19" t="s">
        <v>570</v>
      </c>
      <c r="D1366" s="20"/>
      <c r="E1366" s="20"/>
      <c r="F1366" s="20"/>
      <c r="G1366" s="20"/>
      <c r="H1366" s="20"/>
    </row>
    <row r="1367" spans="1:8" ht="12.75">
      <c r="A1367" s="19">
        <v>170</v>
      </c>
      <c r="B1367" s="68" t="s">
        <v>2086</v>
      </c>
      <c r="C1367" s="61" t="s">
        <v>573</v>
      </c>
      <c r="D1367" s="20">
        <v>1004.94</v>
      </c>
      <c r="E1367" s="20">
        <f>D1367*1.4518086448</f>
        <v>1458.980579505312</v>
      </c>
      <c r="F1367" s="20">
        <v>1458.980579505312</v>
      </c>
      <c r="G1367" s="20"/>
      <c r="H1367" s="20">
        <f>E1367</f>
        <v>1458.980579505312</v>
      </c>
    </row>
    <row r="1368" spans="1:8" ht="12.75">
      <c r="A1368" s="19"/>
      <c r="B1368" s="19"/>
      <c r="C1368" s="61" t="s">
        <v>574</v>
      </c>
      <c r="D1368" s="20"/>
      <c r="E1368" s="20"/>
      <c r="F1368" s="20"/>
      <c r="G1368" s="20"/>
      <c r="H1368" s="20"/>
    </row>
    <row r="1369" spans="1:8" ht="12.75">
      <c r="A1369" s="19"/>
      <c r="B1369" s="19"/>
      <c r="C1369" s="19" t="s">
        <v>575</v>
      </c>
      <c r="D1369" s="20"/>
      <c r="E1369" s="20"/>
      <c r="F1369" s="20"/>
      <c r="G1369" s="20"/>
      <c r="H1369" s="20"/>
    </row>
    <row r="1370" spans="1:8" ht="12.75">
      <c r="A1370" s="19"/>
      <c r="B1370" s="19"/>
      <c r="C1370" s="19" t="s">
        <v>557</v>
      </c>
      <c r="D1370" s="20"/>
      <c r="E1370" s="20"/>
      <c r="F1370" s="20"/>
      <c r="G1370" s="20"/>
      <c r="H1370" s="20"/>
    </row>
    <row r="1371" spans="1:8" ht="12.75">
      <c r="A1371" s="19"/>
      <c r="B1371" s="19"/>
      <c r="C1371" s="19" t="s">
        <v>1506</v>
      </c>
      <c r="D1371" s="20"/>
      <c r="E1371" s="20"/>
      <c r="F1371" s="20"/>
      <c r="G1371" s="20"/>
      <c r="H1371" s="20"/>
    </row>
    <row r="1372" spans="1:8" ht="12.75">
      <c r="A1372" s="19"/>
      <c r="B1372" s="19"/>
      <c r="C1372" s="19" t="s">
        <v>576</v>
      </c>
      <c r="D1372" s="20"/>
      <c r="E1372" s="20"/>
      <c r="F1372" s="20"/>
      <c r="G1372" s="20"/>
      <c r="H1372" s="20"/>
    </row>
    <row r="1373" spans="1:8" ht="12.75">
      <c r="A1373" s="19">
        <v>171</v>
      </c>
      <c r="B1373" s="68" t="s">
        <v>2087</v>
      </c>
      <c r="C1373" s="61" t="s">
        <v>573</v>
      </c>
      <c r="D1373" s="20">
        <v>1004.94</v>
      </c>
      <c r="E1373" s="20">
        <f>D1373*1.4518086448</f>
        <v>1458.980579505312</v>
      </c>
      <c r="F1373" s="20">
        <v>1458.980579505312</v>
      </c>
      <c r="G1373" s="20"/>
      <c r="H1373" s="20">
        <f>E1373</f>
        <v>1458.980579505312</v>
      </c>
    </row>
    <row r="1374" spans="1:8" ht="12.75">
      <c r="A1374" s="19"/>
      <c r="B1374" s="19"/>
      <c r="C1374" s="61" t="s">
        <v>574</v>
      </c>
      <c r="D1374" s="20"/>
      <c r="E1374" s="20"/>
      <c r="F1374" s="20"/>
      <c r="G1374" s="20"/>
      <c r="H1374" s="20"/>
    </row>
    <row r="1375" spans="1:8" ht="12.75">
      <c r="A1375" s="19"/>
      <c r="B1375" s="19"/>
      <c r="C1375" s="19" t="s">
        <v>577</v>
      </c>
      <c r="D1375" s="20"/>
      <c r="E1375" s="20"/>
      <c r="F1375" s="20"/>
      <c r="G1375" s="20"/>
      <c r="H1375" s="20"/>
    </row>
    <row r="1376" spans="1:8" ht="12.75">
      <c r="A1376" s="19"/>
      <c r="B1376" s="19"/>
      <c r="C1376" s="19" t="s">
        <v>557</v>
      </c>
      <c r="D1376" s="20"/>
      <c r="E1376" s="20"/>
      <c r="F1376" s="20"/>
      <c r="G1376" s="20"/>
      <c r="H1376" s="20"/>
    </row>
    <row r="1377" spans="1:8" ht="12.75">
      <c r="A1377" s="19"/>
      <c r="B1377" s="19"/>
      <c r="C1377" s="19" t="s">
        <v>1506</v>
      </c>
      <c r="D1377" s="20"/>
      <c r="E1377" s="20"/>
      <c r="F1377" s="39"/>
      <c r="G1377" s="20"/>
      <c r="H1377" s="20"/>
    </row>
    <row r="1378" spans="1:8" ht="12.75">
      <c r="A1378" s="21"/>
      <c r="B1378" s="21"/>
      <c r="C1378" s="21" t="s">
        <v>576</v>
      </c>
      <c r="D1378" s="22"/>
      <c r="E1378" s="22"/>
      <c r="F1378" s="48"/>
      <c r="G1378" s="22"/>
      <c r="H1378" s="22"/>
    </row>
    <row r="1379" spans="1:8" ht="12.75">
      <c r="A1379" s="9"/>
      <c r="B1379" s="9"/>
      <c r="C1379" s="9"/>
      <c r="D1379" s="6"/>
      <c r="E1379" s="6"/>
      <c r="F1379" s="7"/>
      <c r="G1379" s="6"/>
      <c r="H1379" s="6"/>
    </row>
    <row r="1380" spans="1:8" ht="12.75">
      <c r="A1380" s="9"/>
      <c r="B1380" s="9"/>
      <c r="C1380" s="9"/>
      <c r="D1380" s="6"/>
      <c r="E1380" s="6"/>
      <c r="F1380" s="7"/>
      <c r="G1380" s="6"/>
      <c r="H1380" s="6"/>
    </row>
    <row r="1381" spans="1:8" ht="12.75">
      <c r="A1381" s="9"/>
      <c r="B1381" s="9"/>
      <c r="C1381" s="9"/>
      <c r="D1381" s="6"/>
      <c r="E1381" s="6"/>
      <c r="F1381" s="7"/>
      <c r="G1381" s="6"/>
      <c r="H1381" s="6"/>
    </row>
    <row r="1382" spans="1:8" ht="12.75">
      <c r="A1382" s="9"/>
      <c r="B1382" s="9"/>
      <c r="C1382" s="9"/>
      <c r="D1382" s="6"/>
      <c r="E1382" s="6"/>
      <c r="F1382" s="7"/>
      <c r="G1382" s="6"/>
      <c r="H1382" s="6"/>
    </row>
    <row r="1383" spans="1:8" ht="12.75">
      <c r="A1383" s="5" t="s">
        <v>537</v>
      </c>
      <c r="B1383" s="5"/>
      <c r="C1383" s="5"/>
      <c r="D1383" s="6"/>
      <c r="E1383" s="8" t="s">
        <v>423</v>
      </c>
      <c r="F1383" s="6"/>
      <c r="H1383" s="8"/>
    </row>
    <row r="1384" spans="1:8" ht="12.75">
      <c r="A1384" s="5" t="s">
        <v>538</v>
      </c>
      <c r="B1384" s="5"/>
      <c r="C1384" s="5"/>
      <c r="D1384" s="6"/>
      <c r="E1384" s="8" t="s">
        <v>539</v>
      </c>
      <c r="F1384" s="6"/>
      <c r="H1384" s="8"/>
    </row>
    <row r="1385" spans="1:8" ht="12.75">
      <c r="A1385" s="5" t="s">
        <v>540</v>
      </c>
      <c r="B1385" s="5"/>
      <c r="C1385" s="5"/>
      <c r="D1385" s="6"/>
      <c r="E1385" s="7"/>
      <c r="F1385" s="7"/>
      <c r="G1385" s="6"/>
      <c r="H1385" s="6"/>
    </row>
    <row r="1386" spans="1:8" ht="20.25">
      <c r="A1386" s="95" t="s">
        <v>415</v>
      </c>
      <c r="B1386" s="95"/>
      <c r="C1386" s="95"/>
      <c r="D1386" s="95"/>
      <c r="E1386" s="95"/>
      <c r="F1386" s="95"/>
      <c r="G1386" s="95"/>
      <c r="H1386" s="95"/>
    </row>
    <row r="1387" spans="1:8" ht="12.75">
      <c r="A1387" s="59"/>
      <c r="B1387" s="5"/>
      <c r="C1387" s="5"/>
      <c r="D1387" s="5"/>
      <c r="E1387" s="6"/>
      <c r="F1387" s="7"/>
      <c r="G1387" s="6"/>
      <c r="H1387" s="6"/>
    </row>
    <row r="1388" spans="1:8" ht="12.75">
      <c r="A1388" s="5" t="s">
        <v>541</v>
      </c>
      <c r="B1388" s="9"/>
      <c r="C1388" s="9"/>
      <c r="D1388" s="6"/>
      <c r="E1388" s="6"/>
      <c r="F1388" s="7"/>
      <c r="G1388" s="6"/>
      <c r="H1388" s="6"/>
    </row>
    <row r="1389" spans="1:8" ht="12.75">
      <c r="A1389" s="9"/>
      <c r="B1389" s="9"/>
      <c r="C1389" s="9"/>
      <c r="D1389" s="6"/>
      <c r="E1389" s="34"/>
      <c r="F1389" s="41"/>
      <c r="G1389" s="34"/>
      <c r="H1389" s="34"/>
    </row>
    <row r="1390" spans="1:8" ht="12.75">
      <c r="A1390" s="10"/>
      <c r="B1390" s="10"/>
      <c r="C1390" s="10"/>
      <c r="D1390" s="10" t="s">
        <v>543</v>
      </c>
      <c r="E1390" s="10" t="s">
        <v>542</v>
      </c>
      <c r="F1390" s="10" t="s">
        <v>544</v>
      </c>
      <c r="G1390" s="10" t="s">
        <v>1187</v>
      </c>
      <c r="H1390" s="10" t="s">
        <v>544</v>
      </c>
    </row>
    <row r="1391" spans="1:8" ht="12.75">
      <c r="A1391" s="11" t="s">
        <v>547</v>
      </c>
      <c r="B1391" s="11" t="s">
        <v>548</v>
      </c>
      <c r="C1391" s="11" t="s">
        <v>549</v>
      </c>
      <c r="D1391" s="11" t="s">
        <v>550</v>
      </c>
      <c r="E1391" s="11" t="s">
        <v>551</v>
      </c>
      <c r="F1391" s="11" t="s">
        <v>424</v>
      </c>
      <c r="G1391" s="11" t="s">
        <v>1188</v>
      </c>
      <c r="H1391" s="11" t="s">
        <v>424</v>
      </c>
    </row>
    <row r="1392" spans="1:8" ht="12.75">
      <c r="A1392" s="12"/>
      <c r="B1392" s="12"/>
      <c r="C1392" s="12"/>
      <c r="D1392" s="12" t="s">
        <v>553</v>
      </c>
      <c r="E1392" s="12">
        <v>2007</v>
      </c>
      <c r="F1392" s="12">
        <v>2006</v>
      </c>
      <c r="G1392" s="12">
        <v>2007</v>
      </c>
      <c r="H1392" s="12">
        <v>2007</v>
      </c>
    </row>
    <row r="1393" spans="1:8" ht="12.75">
      <c r="A1393" s="17">
        <v>171</v>
      </c>
      <c r="B1393" s="68" t="s">
        <v>2088</v>
      </c>
      <c r="C1393" s="60" t="s">
        <v>573</v>
      </c>
      <c r="D1393" s="18">
        <v>1004.94</v>
      </c>
      <c r="E1393" s="18">
        <f>D1393*1.4518086448</f>
        <v>1458.980579505312</v>
      </c>
      <c r="F1393" s="20">
        <v>1458.980579505312</v>
      </c>
      <c r="G1393" s="18"/>
      <c r="H1393" s="20">
        <f>E1393</f>
        <v>1458.980579505312</v>
      </c>
    </row>
    <row r="1394" spans="1:8" ht="12.75">
      <c r="A1394" s="19"/>
      <c r="B1394" s="19"/>
      <c r="C1394" s="61" t="s">
        <v>574</v>
      </c>
      <c r="D1394" s="20"/>
      <c r="E1394" s="20"/>
      <c r="F1394" s="20"/>
      <c r="G1394" s="20"/>
      <c r="H1394" s="20"/>
    </row>
    <row r="1395" spans="1:8" ht="12.75">
      <c r="A1395" s="19"/>
      <c r="B1395" s="19"/>
      <c r="C1395" s="19" t="s">
        <v>578</v>
      </c>
      <c r="D1395" s="20"/>
      <c r="E1395" s="20"/>
      <c r="F1395" s="20"/>
      <c r="G1395" s="20"/>
      <c r="H1395" s="20"/>
    </row>
    <row r="1396" spans="1:8" ht="12.75">
      <c r="A1396" s="19"/>
      <c r="B1396" s="19"/>
      <c r="C1396" s="19" t="s">
        <v>557</v>
      </c>
      <c r="D1396" s="20"/>
      <c r="E1396" s="20"/>
      <c r="F1396" s="20"/>
      <c r="G1396" s="20"/>
      <c r="H1396" s="20"/>
    </row>
    <row r="1397" spans="1:8" ht="12.75">
      <c r="A1397" s="19"/>
      <c r="B1397" s="19"/>
      <c r="C1397" s="19" t="s">
        <v>1506</v>
      </c>
      <c r="D1397" s="20"/>
      <c r="E1397" s="20"/>
      <c r="F1397" s="20"/>
      <c r="G1397" s="20"/>
      <c r="H1397" s="20"/>
    </row>
    <row r="1398" spans="1:8" ht="12.75">
      <c r="A1398" s="19"/>
      <c r="B1398" s="19"/>
      <c r="C1398" s="19" t="s">
        <v>576</v>
      </c>
      <c r="D1398" s="20"/>
      <c r="E1398" s="20"/>
      <c r="F1398" s="20"/>
      <c r="G1398" s="20"/>
      <c r="H1398" s="20"/>
    </row>
    <row r="1399" spans="1:8" ht="12.75">
      <c r="A1399" s="19">
        <v>172</v>
      </c>
      <c r="B1399" s="68" t="s">
        <v>2089</v>
      </c>
      <c r="C1399" s="61" t="s">
        <v>573</v>
      </c>
      <c r="D1399" s="20">
        <v>1004.93</v>
      </c>
      <c r="E1399" s="20">
        <f>D1399*1.4518086448</f>
        <v>1458.966061418864</v>
      </c>
      <c r="F1399" s="20">
        <v>1458.966061418864</v>
      </c>
      <c r="G1399" s="20"/>
      <c r="H1399" s="20">
        <f>E1399</f>
        <v>1458.966061418864</v>
      </c>
    </row>
    <row r="1400" spans="1:8" ht="12.75">
      <c r="A1400" s="19"/>
      <c r="B1400" s="19"/>
      <c r="C1400" s="61" t="s">
        <v>579</v>
      </c>
      <c r="D1400" s="20"/>
      <c r="E1400" s="20"/>
      <c r="F1400" s="20"/>
      <c r="G1400" s="20"/>
      <c r="H1400" s="20"/>
    </row>
    <row r="1401" spans="1:8" ht="12.75">
      <c r="A1401" s="19"/>
      <c r="B1401" s="19"/>
      <c r="C1401" s="19" t="s">
        <v>669</v>
      </c>
      <c r="D1401" s="20"/>
      <c r="E1401" s="20"/>
      <c r="F1401" s="20"/>
      <c r="G1401" s="20"/>
      <c r="H1401" s="20"/>
    </row>
    <row r="1402" spans="1:8" ht="12.75">
      <c r="A1402" s="19"/>
      <c r="B1402" s="19"/>
      <c r="C1402" s="19" t="s">
        <v>557</v>
      </c>
      <c r="D1402" s="20"/>
      <c r="E1402" s="20"/>
      <c r="F1402" s="20"/>
      <c r="G1402" s="20"/>
      <c r="H1402" s="20"/>
    </row>
    <row r="1403" spans="1:8" ht="12.75">
      <c r="A1403" s="19"/>
      <c r="B1403" s="19"/>
      <c r="C1403" s="19" t="s">
        <v>1506</v>
      </c>
      <c r="D1403" s="20"/>
      <c r="E1403" s="20"/>
      <c r="F1403" s="20"/>
      <c r="G1403" s="20"/>
      <c r="H1403" s="20"/>
    </row>
    <row r="1404" spans="1:8" ht="12.75">
      <c r="A1404" s="19"/>
      <c r="B1404" s="19"/>
      <c r="C1404" s="19" t="s">
        <v>576</v>
      </c>
      <c r="D1404" s="20"/>
      <c r="E1404" s="20"/>
      <c r="F1404" s="20"/>
      <c r="G1404" s="20"/>
      <c r="H1404" s="20"/>
    </row>
    <row r="1405" spans="1:8" ht="12.75">
      <c r="A1405" s="19">
        <v>173</v>
      </c>
      <c r="B1405" s="68" t="s">
        <v>2090</v>
      </c>
      <c r="C1405" s="61" t="s">
        <v>1973</v>
      </c>
      <c r="D1405" s="20">
        <v>3487.5</v>
      </c>
      <c r="E1405" s="20">
        <f>D1405*1.4518086448</f>
        <v>5063.18264874</v>
      </c>
      <c r="F1405" s="20">
        <v>5063.18264874</v>
      </c>
      <c r="G1405" s="20"/>
      <c r="H1405" s="20">
        <f>E1405</f>
        <v>5063.18264874</v>
      </c>
    </row>
    <row r="1406" spans="1:8" ht="12.75">
      <c r="A1406" s="19"/>
      <c r="B1406" s="19"/>
      <c r="C1406" s="61" t="s">
        <v>580</v>
      </c>
      <c r="D1406" s="20"/>
      <c r="E1406" s="20"/>
      <c r="F1406" s="20"/>
      <c r="G1406" s="20"/>
      <c r="H1406" s="20"/>
    </row>
    <row r="1407" spans="1:8" ht="12.75">
      <c r="A1407" s="19"/>
      <c r="B1407" s="19"/>
      <c r="C1407" s="19" t="s">
        <v>581</v>
      </c>
      <c r="D1407" s="20"/>
      <c r="E1407" s="20"/>
      <c r="F1407" s="20"/>
      <c r="G1407" s="20"/>
      <c r="H1407" s="20"/>
    </row>
    <row r="1408" spans="1:8" ht="12.75">
      <c r="A1408" s="19"/>
      <c r="B1408" s="19"/>
      <c r="C1408" s="19" t="s">
        <v>582</v>
      </c>
      <c r="D1408" s="20"/>
      <c r="E1408" s="20"/>
      <c r="F1408" s="20"/>
      <c r="G1408" s="20"/>
      <c r="H1408" s="20"/>
    </row>
    <row r="1409" spans="1:8" ht="12.75">
      <c r="A1409" s="19"/>
      <c r="B1409" s="19"/>
      <c r="C1409" s="19" t="s">
        <v>557</v>
      </c>
      <c r="D1409" s="20"/>
      <c r="E1409" s="20"/>
      <c r="F1409" s="20"/>
      <c r="G1409" s="20"/>
      <c r="H1409" s="20"/>
    </row>
    <row r="1410" spans="1:8" ht="12.75">
      <c r="A1410" s="19"/>
      <c r="B1410" s="19"/>
      <c r="C1410" s="19" t="s">
        <v>514</v>
      </c>
      <c r="D1410" s="20"/>
      <c r="E1410" s="20"/>
      <c r="F1410" s="20"/>
      <c r="G1410" s="20"/>
      <c r="H1410" s="20"/>
    </row>
    <row r="1411" spans="1:8" ht="12.75">
      <c r="A1411" s="19"/>
      <c r="B1411" s="19"/>
      <c r="C1411" s="19" t="s">
        <v>583</v>
      </c>
      <c r="D1411" s="20"/>
      <c r="E1411" s="20"/>
      <c r="F1411" s="20"/>
      <c r="G1411" s="20"/>
      <c r="H1411" s="20"/>
    </row>
    <row r="1412" spans="1:8" ht="12.75">
      <c r="A1412" s="19">
        <v>174</v>
      </c>
      <c r="B1412" s="68" t="s">
        <v>2091</v>
      </c>
      <c r="C1412" s="61" t="s">
        <v>376</v>
      </c>
      <c r="D1412" s="20">
        <v>729</v>
      </c>
      <c r="E1412" s="20">
        <f>D1412*1.4518086448</f>
        <v>1058.3685020592</v>
      </c>
      <c r="F1412" s="20">
        <v>1058.3685020592</v>
      </c>
      <c r="G1412" s="20"/>
      <c r="H1412" s="20">
        <f>E1412</f>
        <v>1058.3685020592</v>
      </c>
    </row>
    <row r="1413" spans="1:8" ht="12.75">
      <c r="A1413" s="19"/>
      <c r="B1413" s="19"/>
      <c r="C1413" s="61" t="s">
        <v>584</v>
      </c>
      <c r="D1413" s="20"/>
      <c r="E1413" s="20"/>
      <c r="F1413" s="20"/>
      <c r="G1413" s="20"/>
      <c r="H1413" s="20"/>
    </row>
    <row r="1414" spans="1:8" ht="12.75">
      <c r="A1414" s="19"/>
      <c r="B1414" s="19"/>
      <c r="C1414" s="19" t="s">
        <v>585</v>
      </c>
      <c r="D1414" s="20"/>
      <c r="E1414" s="20"/>
      <c r="F1414" s="20"/>
      <c r="G1414" s="20"/>
      <c r="H1414" s="20"/>
    </row>
    <row r="1415" spans="1:8" ht="12.75">
      <c r="A1415" s="19"/>
      <c r="B1415" s="19"/>
      <c r="C1415" s="19" t="s">
        <v>557</v>
      </c>
      <c r="D1415" s="20"/>
      <c r="E1415" s="20"/>
      <c r="F1415" s="20"/>
      <c r="G1415" s="20"/>
      <c r="H1415" s="20"/>
    </row>
    <row r="1416" spans="1:8" ht="12.75">
      <c r="A1416" s="19"/>
      <c r="B1416" s="19"/>
      <c r="C1416" s="19" t="s">
        <v>509</v>
      </c>
      <c r="D1416" s="20"/>
      <c r="E1416" s="20"/>
      <c r="F1416" s="20"/>
      <c r="G1416" s="20"/>
      <c r="H1416" s="20"/>
    </row>
    <row r="1417" spans="1:8" ht="12.75">
      <c r="A1417" s="19"/>
      <c r="B1417" s="19"/>
      <c r="C1417" s="19" t="s">
        <v>586</v>
      </c>
      <c r="D1417" s="20"/>
      <c r="E1417" s="20"/>
      <c r="F1417" s="20"/>
      <c r="G1417" s="20"/>
      <c r="H1417" s="20"/>
    </row>
    <row r="1418" spans="1:8" ht="12.75">
      <c r="A1418" s="19"/>
      <c r="B1418" s="19"/>
      <c r="C1418" s="19"/>
      <c r="D1418" s="20"/>
      <c r="E1418" s="20"/>
      <c r="F1418" s="20"/>
      <c r="G1418" s="20"/>
      <c r="H1418" s="20"/>
    </row>
    <row r="1419" spans="1:8" ht="12.75">
      <c r="A1419" s="19">
        <v>175</v>
      </c>
      <c r="B1419" s="68" t="s">
        <v>2092</v>
      </c>
      <c r="C1419" s="61" t="s">
        <v>376</v>
      </c>
      <c r="D1419" s="20">
        <v>729</v>
      </c>
      <c r="E1419" s="20">
        <f>D1419*1.4518086448</f>
        <v>1058.3685020592</v>
      </c>
      <c r="F1419" s="20">
        <v>1058.3685020592</v>
      </c>
      <c r="G1419" s="20"/>
      <c r="H1419" s="20">
        <f>E1419</f>
        <v>1058.3685020592</v>
      </c>
    </row>
    <row r="1420" spans="1:8" ht="12.75">
      <c r="A1420" s="19"/>
      <c r="B1420" s="19"/>
      <c r="C1420" s="61" t="s">
        <v>584</v>
      </c>
      <c r="D1420" s="20"/>
      <c r="E1420" s="20"/>
      <c r="F1420" s="20"/>
      <c r="G1420" s="20"/>
      <c r="H1420" s="20"/>
    </row>
    <row r="1421" spans="1:8" ht="12.75">
      <c r="A1421" s="19"/>
      <c r="B1421" s="19"/>
      <c r="C1421" s="19" t="s">
        <v>587</v>
      </c>
      <c r="D1421" s="20"/>
      <c r="E1421" s="20"/>
      <c r="F1421" s="20"/>
      <c r="G1421" s="20"/>
      <c r="H1421" s="20"/>
    </row>
    <row r="1422" spans="1:8" ht="12.75">
      <c r="A1422" s="19"/>
      <c r="B1422" s="19"/>
      <c r="C1422" s="19" t="s">
        <v>557</v>
      </c>
      <c r="D1422" s="20"/>
      <c r="E1422" s="20"/>
      <c r="F1422" s="20"/>
      <c r="G1422" s="20"/>
      <c r="H1422" s="20"/>
    </row>
    <row r="1423" spans="1:8" ht="12.75">
      <c r="A1423" s="19"/>
      <c r="B1423" s="19"/>
      <c r="C1423" s="19" t="s">
        <v>509</v>
      </c>
      <c r="D1423" s="20"/>
      <c r="E1423" s="20"/>
      <c r="F1423" s="20"/>
      <c r="G1423" s="20"/>
      <c r="H1423" s="20"/>
    </row>
    <row r="1424" spans="1:8" ht="12.75">
      <c r="A1424" s="19"/>
      <c r="B1424" s="19"/>
      <c r="C1424" s="19" t="s">
        <v>586</v>
      </c>
      <c r="D1424" s="20"/>
      <c r="E1424" s="20"/>
      <c r="F1424" s="20"/>
      <c r="G1424" s="20"/>
      <c r="H1424" s="20"/>
    </row>
    <row r="1425" spans="1:8" ht="12.75">
      <c r="A1425" s="19">
        <v>176</v>
      </c>
      <c r="B1425" s="68" t="s">
        <v>2093</v>
      </c>
      <c r="C1425" s="61" t="s">
        <v>380</v>
      </c>
      <c r="D1425" s="20">
        <v>735</v>
      </c>
      <c r="E1425" s="20">
        <f>D1425*1.4518086448</f>
        <v>1067.079353928</v>
      </c>
      <c r="F1425" s="20">
        <v>1067.079353928</v>
      </c>
      <c r="G1425" s="20"/>
      <c r="H1425" s="20">
        <f>E1425</f>
        <v>1067.079353928</v>
      </c>
    </row>
    <row r="1426" spans="1:8" ht="12.75">
      <c r="A1426" s="19"/>
      <c r="B1426" s="19"/>
      <c r="C1426" s="61" t="s">
        <v>687</v>
      </c>
      <c r="D1426" s="20"/>
      <c r="E1426" s="20"/>
      <c r="F1426" s="20"/>
      <c r="G1426" s="20"/>
      <c r="H1426" s="20"/>
    </row>
    <row r="1427" spans="1:8" ht="12.75">
      <c r="A1427" s="19"/>
      <c r="B1427" s="19"/>
      <c r="C1427" s="19" t="s">
        <v>1767</v>
      </c>
      <c r="D1427" s="20"/>
      <c r="E1427" s="20"/>
      <c r="F1427" s="20"/>
      <c r="G1427" s="20"/>
      <c r="H1427" s="20"/>
    </row>
    <row r="1428" spans="1:8" ht="12.75">
      <c r="A1428" s="19"/>
      <c r="B1428" s="19"/>
      <c r="C1428" s="19" t="s">
        <v>557</v>
      </c>
      <c r="D1428" s="20"/>
      <c r="E1428" s="20"/>
      <c r="F1428" s="20"/>
      <c r="G1428" s="20"/>
      <c r="H1428" s="20"/>
    </row>
    <row r="1429" spans="1:8" ht="12.75">
      <c r="A1429" s="19"/>
      <c r="B1429" s="19"/>
      <c r="C1429" s="19" t="s">
        <v>520</v>
      </c>
      <c r="D1429" s="20"/>
      <c r="E1429" s="20"/>
      <c r="F1429" s="20"/>
      <c r="G1429" s="20"/>
      <c r="H1429" s="20"/>
    </row>
    <row r="1430" spans="1:8" ht="12.75">
      <c r="A1430" s="19"/>
      <c r="B1430" s="19"/>
      <c r="C1430" s="19" t="s">
        <v>588</v>
      </c>
      <c r="D1430" s="20"/>
      <c r="E1430" s="20"/>
      <c r="F1430" s="20"/>
      <c r="G1430" s="20"/>
      <c r="H1430" s="20"/>
    </row>
    <row r="1431" spans="1:8" ht="12.75">
      <c r="A1431" s="19">
        <v>177</v>
      </c>
      <c r="B1431" s="81" t="s">
        <v>2094</v>
      </c>
      <c r="C1431" s="61" t="s">
        <v>1736</v>
      </c>
      <c r="D1431" s="20">
        <v>898</v>
      </c>
      <c r="E1431" s="20">
        <f>D1431*1.4518086448</f>
        <v>1303.7241630304</v>
      </c>
      <c r="F1431" s="20">
        <v>1303.7241630304</v>
      </c>
      <c r="G1431" s="20"/>
      <c r="H1431" s="20">
        <f>E1431</f>
        <v>1303.7241630304</v>
      </c>
    </row>
    <row r="1432" spans="1:8" ht="12.75">
      <c r="A1432" s="19"/>
      <c r="B1432" s="19"/>
      <c r="C1432" s="61" t="s">
        <v>589</v>
      </c>
      <c r="D1432" s="20"/>
      <c r="E1432" s="20"/>
      <c r="F1432" s="20"/>
      <c r="G1432" s="20"/>
      <c r="H1432" s="20"/>
    </row>
    <row r="1433" spans="1:8" ht="12.75">
      <c r="A1433" s="19"/>
      <c r="B1433" s="19"/>
      <c r="C1433" s="19" t="s">
        <v>590</v>
      </c>
      <c r="D1433" s="20"/>
      <c r="E1433" s="20"/>
      <c r="F1433" s="20"/>
      <c r="G1433" s="20"/>
      <c r="H1433" s="20"/>
    </row>
    <row r="1434" spans="1:8" ht="12.75">
      <c r="A1434" s="19"/>
      <c r="B1434" s="19"/>
      <c r="C1434" s="19" t="s">
        <v>557</v>
      </c>
      <c r="D1434" s="20"/>
      <c r="E1434" s="20"/>
      <c r="F1434" s="20"/>
      <c r="G1434" s="20"/>
      <c r="H1434" s="20"/>
    </row>
    <row r="1435" spans="1:8" ht="12.75">
      <c r="A1435" s="19"/>
      <c r="B1435" s="19"/>
      <c r="C1435" s="19" t="s">
        <v>1544</v>
      </c>
      <c r="D1435" s="20"/>
      <c r="E1435" s="20"/>
      <c r="F1435" s="20"/>
      <c r="G1435" s="20"/>
      <c r="H1435" s="20"/>
    </row>
    <row r="1436" spans="1:8" ht="12.75">
      <c r="A1436" s="19"/>
      <c r="B1436" s="19"/>
      <c r="C1436" s="19" t="s">
        <v>591</v>
      </c>
      <c r="D1436" s="20"/>
      <c r="E1436" s="20"/>
      <c r="F1436" s="20"/>
      <c r="G1436" s="20"/>
      <c r="H1436" s="20"/>
    </row>
    <row r="1437" spans="1:8" ht="12.75">
      <c r="A1437" s="19">
        <v>178</v>
      </c>
      <c r="B1437" s="68" t="s">
        <v>2095</v>
      </c>
      <c r="C1437" s="61" t="s">
        <v>592</v>
      </c>
      <c r="D1437" s="20">
        <v>3377.91</v>
      </c>
      <c r="E1437" s="20">
        <f>D1437*1.4518086448</f>
        <v>4904.078939356368</v>
      </c>
      <c r="F1437" s="20">
        <v>4904.078939356368</v>
      </c>
      <c r="G1437" s="20"/>
      <c r="H1437" s="20">
        <f>E1437</f>
        <v>4904.078939356368</v>
      </c>
    </row>
    <row r="1438" spans="1:8" ht="12.75">
      <c r="A1438" s="19"/>
      <c r="B1438" s="19"/>
      <c r="C1438" s="61" t="s">
        <v>593</v>
      </c>
      <c r="D1438" s="20"/>
      <c r="E1438" s="20"/>
      <c r="F1438" s="20"/>
      <c r="G1438" s="20"/>
      <c r="H1438" s="20"/>
    </row>
    <row r="1439" spans="1:8" ht="12.75">
      <c r="A1439" s="19"/>
      <c r="B1439" s="19"/>
      <c r="C1439" s="19" t="s">
        <v>594</v>
      </c>
      <c r="D1439" s="20"/>
      <c r="E1439" s="20"/>
      <c r="F1439" s="20"/>
      <c r="G1439" s="20"/>
      <c r="H1439" s="20"/>
    </row>
    <row r="1440" spans="1:8" ht="12.75">
      <c r="A1440" s="19"/>
      <c r="B1440" s="19"/>
      <c r="C1440" s="19" t="s">
        <v>557</v>
      </c>
      <c r="D1440" s="20"/>
      <c r="E1440" s="20"/>
      <c r="F1440" s="20"/>
      <c r="G1440" s="20"/>
      <c r="H1440" s="20"/>
    </row>
    <row r="1441" spans="1:8" ht="12.75">
      <c r="A1441" s="19"/>
      <c r="B1441" s="19"/>
      <c r="C1441" s="19" t="s">
        <v>1554</v>
      </c>
      <c r="D1441" s="20"/>
      <c r="E1441" s="20"/>
      <c r="F1441" s="20"/>
      <c r="G1441" s="20"/>
      <c r="H1441" s="20"/>
    </row>
    <row r="1442" spans="1:8" ht="12.75">
      <c r="A1442" s="19"/>
      <c r="B1442" s="19"/>
      <c r="C1442" s="19" t="s">
        <v>595</v>
      </c>
      <c r="D1442" s="20"/>
      <c r="E1442" s="20"/>
      <c r="F1442" s="20"/>
      <c r="G1442" s="20"/>
      <c r="H1442" s="20"/>
    </row>
    <row r="1443" spans="1:8" ht="12.75">
      <c r="A1443" s="19">
        <v>179</v>
      </c>
      <c r="B1443" s="68" t="s">
        <v>2096</v>
      </c>
      <c r="C1443" s="61" t="s">
        <v>1551</v>
      </c>
      <c r="D1443" s="20">
        <v>8826.4</v>
      </c>
      <c r="E1443" s="20">
        <f>D1443*1.4518086448</f>
        <v>12814.24382246272</v>
      </c>
      <c r="F1443" s="20">
        <v>12814.24382246272</v>
      </c>
      <c r="G1443" s="20"/>
      <c r="H1443" s="20">
        <f>E1443</f>
        <v>12814.24382246272</v>
      </c>
    </row>
    <row r="1444" spans="1:8" ht="12.75">
      <c r="A1444" s="19"/>
      <c r="B1444" s="19"/>
      <c r="C1444" s="61" t="s">
        <v>596</v>
      </c>
      <c r="D1444" s="20"/>
      <c r="E1444" s="20"/>
      <c r="F1444" s="20"/>
      <c r="G1444" s="20"/>
      <c r="H1444" s="20"/>
    </row>
    <row r="1445" spans="1:8" ht="12.75">
      <c r="A1445" s="19"/>
      <c r="B1445" s="19"/>
      <c r="C1445" s="19" t="s">
        <v>597</v>
      </c>
      <c r="D1445" s="20"/>
      <c r="E1445" s="20"/>
      <c r="F1445" s="20"/>
      <c r="G1445" s="20"/>
      <c r="H1445" s="20"/>
    </row>
    <row r="1446" spans="1:8" ht="12.75">
      <c r="A1446" s="19"/>
      <c r="B1446" s="19"/>
      <c r="C1446" s="19" t="s">
        <v>598</v>
      </c>
      <c r="D1446" s="20"/>
      <c r="E1446" s="20"/>
      <c r="F1446" s="20"/>
      <c r="G1446" s="20"/>
      <c r="H1446" s="20"/>
    </row>
    <row r="1447" spans="1:8" ht="12.75">
      <c r="A1447" s="19"/>
      <c r="B1447" s="19"/>
      <c r="C1447" s="19" t="s">
        <v>557</v>
      </c>
      <c r="D1447" s="20"/>
      <c r="E1447" s="20"/>
      <c r="F1447" s="39"/>
      <c r="G1447" s="20"/>
      <c r="H1447" s="20"/>
    </row>
    <row r="1448" spans="1:8" ht="12.75">
      <c r="A1448" s="19"/>
      <c r="B1448" s="19"/>
      <c r="C1448" s="19" t="s">
        <v>527</v>
      </c>
      <c r="D1448" s="20"/>
      <c r="E1448" s="20"/>
      <c r="F1448" s="39"/>
      <c r="G1448" s="20"/>
      <c r="H1448" s="20"/>
    </row>
    <row r="1449" spans="1:8" ht="12.75">
      <c r="A1449" s="21"/>
      <c r="B1449" s="21"/>
      <c r="C1449" s="21" t="s">
        <v>599</v>
      </c>
      <c r="D1449" s="22"/>
      <c r="E1449" s="22"/>
      <c r="F1449" s="48"/>
      <c r="G1449" s="22"/>
      <c r="H1449" s="22"/>
    </row>
    <row r="1450" spans="1:8" ht="12.75">
      <c r="A1450" s="9"/>
      <c r="B1450" s="9"/>
      <c r="C1450" s="9"/>
      <c r="D1450" s="6"/>
      <c r="E1450" s="6"/>
      <c r="F1450" s="7"/>
      <c r="G1450" s="6"/>
      <c r="H1450" s="6"/>
    </row>
    <row r="1451" spans="1:8" ht="12.75">
      <c r="A1451" s="9"/>
      <c r="B1451" s="9"/>
      <c r="C1451" s="9"/>
      <c r="D1451" s="6"/>
      <c r="E1451" s="6"/>
      <c r="F1451" s="7"/>
      <c r="G1451" s="6"/>
      <c r="H1451" s="6"/>
    </row>
    <row r="1452" spans="1:8" ht="12.75">
      <c r="A1452" s="9"/>
      <c r="B1452" s="9"/>
      <c r="C1452" s="9"/>
      <c r="D1452" s="6"/>
      <c r="E1452" s="6"/>
      <c r="F1452" s="7"/>
      <c r="G1452" s="6"/>
      <c r="H1452" s="6"/>
    </row>
    <row r="1453" spans="1:8" ht="12.75">
      <c r="A1453" s="9"/>
      <c r="B1453" s="9"/>
      <c r="C1453" s="9"/>
      <c r="D1453" s="6"/>
      <c r="E1453" s="6"/>
      <c r="F1453" s="7"/>
      <c r="G1453" s="6"/>
      <c r="H1453" s="6"/>
    </row>
    <row r="1454" spans="1:8" ht="12.75">
      <c r="A1454" s="5" t="s">
        <v>537</v>
      </c>
      <c r="B1454" s="5"/>
      <c r="C1454" s="5"/>
      <c r="D1454" s="6"/>
      <c r="E1454" s="8" t="s">
        <v>423</v>
      </c>
      <c r="F1454" s="6"/>
      <c r="H1454" s="8"/>
    </row>
    <row r="1455" spans="1:8" ht="12.75">
      <c r="A1455" s="5" t="s">
        <v>538</v>
      </c>
      <c r="B1455" s="5"/>
      <c r="C1455" s="5"/>
      <c r="D1455" s="6"/>
      <c r="E1455" s="8" t="s">
        <v>539</v>
      </c>
      <c r="F1455" s="6"/>
      <c r="H1455" s="8"/>
    </row>
    <row r="1456" spans="1:8" ht="12.75">
      <c r="A1456" s="5" t="s">
        <v>540</v>
      </c>
      <c r="B1456" s="5"/>
      <c r="C1456" s="5"/>
      <c r="D1456" s="6"/>
      <c r="E1456" s="7"/>
      <c r="F1456" s="7"/>
      <c r="G1456" s="6"/>
      <c r="H1456" s="6"/>
    </row>
    <row r="1457" spans="1:8" ht="20.25">
      <c r="A1457" s="95" t="s">
        <v>415</v>
      </c>
      <c r="B1457" s="95"/>
      <c r="C1457" s="95"/>
      <c r="D1457" s="95"/>
      <c r="E1457" s="95"/>
      <c r="F1457" s="95"/>
      <c r="G1457" s="95"/>
      <c r="H1457" s="95"/>
    </row>
    <row r="1458" spans="1:8" ht="12.75">
      <c r="A1458" s="9"/>
      <c r="B1458" s="9"/>
      <c r="C1458" s="9"/>
      <c r="D1458" s="6"/>
      <c r="E1458" s="6"/>
      <c r="F1458" s="7"/>
      <c r="G1458" s="6"/>
      <c r="H1458" s="6"/>
    </row>
    <row r="1459" spans="1:8" ht="12.75">
      <c r="A1459" s="5"/>
      <c r="B1459" s="9"/>
      <c r="C1459" s="9"/>
      <c r="D1459" s="6"/>
      <c r="E1459" s="6"/>
      <c r="F1459" s="7"/>
      <c r="G1459" s="6"/>
      <c r="H1459" s="6"/>
    </row>
    <row r="1460" spans="1:8" ht="12.75">
      <c r="A1460" s="5" t="s">
        <v>541</v>
      </c>
      <c r="B1460" s="5"/>
      <c r="C1460" s="5"/>
      <c r="D1460" s="5"/>
      <c r="E1460" s="6"/>
      <c r="F1460" s="7"/>
      <c r="G1460" s="6"/>
      <c r="H1460" s="6"/>
    </row>
    <row r="1461" spans="1:8" ht="12.75">
      <c r="A1461" s="9"/>
      <c r="B1461" s="9"/>
      <c r="C1461" s="9"/>
      <c r="D1461" s="6"/>
      <c r="E1461" s="6"/>
      <c r="F1461" s="7"/>
      <c r="G1461" s="6"/>
      <c r="H1461" s="6"/>
    </row>
    <row r="1462" spans="1:8" ht="12.75">
      <c r="A1462" s="9"/>
      <c r="B1462" s="9"/>
      <c r="C1462" s="9"/>
      <c r="D1462" s="6"/>
      <c r="E1462" s="34"/>
      <c r="F1462" s="41"/>
      <c r="G1462" s="34"/>
      <c r="H1462" s="34"/>
    </row>
    <row r="1463" spans="1:8" ht="12.75">
      <c r="A1463" s="10"/>
      <c r="B1463" s="10"/>
      <c r="C1463" s="10"/>
      <c r="D1463" s="10" t="s">
        <v>543</v>
      </c>
      <c r="E1463" s="10" t="s">
        <v>542</v>
      </c>
      <c r="F1463" s="10" t="s">
        <v>544</v>
      </c>
      <c r="G1463" s="10" t="s">
        <v>1187</v>
      </c>
      <c r="H1463" s="10" t="s">
        <v>544</v>
      </c>
    </row>
    <row r="1464" spans="1:8" ht="12.75">
      <c r="A1464" s="11" t="s">
        <v>547</v>
      </c>
      <c r="B1464" s="11" t="s">
        <v>548</v>
      </c>
      <c r="C1464" s="11" t="s">
        <v>549</v>
      </c>
      <c r="D1464" s="11" t="s">
        <v>550</v>
      </c>
      <c r="E1464" s="11" t="s">
        <v>551</v>
      </c>
      <c r="F1464" s="11" t="s">
        <v>424</v>
      </c>
      <c r="G1464" s="11" t="s">
        <v>1188</v>
      </c>
      <c r="H1464" s="11" t="s">
        <v>424</v>
      </c>
    </row>
    <row r="1465" spans="1:8" ht="12.75">
      <c r="A1465" s="12"/>
      <c r="B1465" s="12"/>
      <c r="C1465" s="12"/>
      <c r="D1465" s="12" t="s">
        <v>553</v>
      </c>
      <c r="E1465" s="12">
        <v>2007</v>
      </c>
      <c r="F1465" s="12">
        <v>2006</v>
      </c>
      <c r="G1465" s="12">
        <v>2007</v>
      </c>
      <c r="H1465" s="12">
        <v>2007</v>
      </c>
    </row>
    <row r="1466" spans="1:8" ht="12.75">
      <c r="A1466" s="17">
        <v>180</v>
      </c>
      <c r="B1466" s="71" t="s">
        <v>880</v>
      </c>
      <c r="C1466" s="60" t="s">
        <v>760</v>
      </c>
      <c r="D1466" s="18">
        <v>50879.49</v>
      </c>
      <c r="E1466" s="18">
        <f>D1466*1.4518086448</f>
        <v>73867.28342501515</v>
      </c>
      <c r="F1466" s="20">
        <v>73867.28342501515</v>
      </c>
      <c r="G1466" s="18"/>
      <c r="H1466" s="20">
        <f>E1466</f>
        <v>73867.28342501515</v>
      </c>
    </row>
    <row r="1467" spans="1:8" ht="12.75">
      <c r="A1467" s="19"/>
      <c r="B1467" s="19"/>
      <c r="C1467" s="19" t="s">
        <v>761</v>
      </c>
      <c r="D1467" s="20"/>
      <c r="E1467" s="20"/>
      <c r="F1467" s="20"/>
      <c r="G1467" s="20"/>
      <c r="H1467" s="20"/>
    </row>
    <row r="1468" spans="1:8" ht="12.75">
      <c r="A1468" s="19"/>
      <c r="B1468" s="19"/>
      <c r="C1468" s="19" t="s">
        <v>600</v>
      </c>
      <c r="D1468" s="20"/>
      <c r="E1468" s="20"/>
      <c r="F1468" s="20"/>
      <c r="G1468" s="20"/>
      <c r="H1468" s="20"/>
    </row>
    <row r="1469" spans="1:8" ht="12.75">
      <c r="A1469" s="19"/>
      <c r="B1469" s="19"/>
      <c r="C1469" s="19" t="s">
        <v>557</v>
      </c>
      <c r="D1469" s="20"/>
      <c r="E1469" s="20"/>
      <c r="F1469" s="20"/>
      <c r="G1469" s="20"/>
      <c r="H1469" s="20"/>
    </row>
    <row r="1470" spans="1:8" ht="12.75">
      <c r="A1470" s="19"/>
      <c r="B1470" s="19"/>
      <c r="C1470" s="19" t="s">
        <v>601</v>
      </c>
      <c r="D1470" s="20"/>
      <c r="E1470" s="20"/>
      <c r="F1470" s="20"/>
      <c r="G1470" s="20"/>
      <c r="H1470" s="20"/>
    </row>
    <row r="1471" spans="1:8" ht="12.75">
      <c r="A1471" s="19"/>
      <c r="B1471" s="19"/>
      <c r="C1471" s="19" t="s">
        <v>602</v>
      </c>
      <c r="D1471" s="20"/>
      <c r="E1471" s="20"/>
      <c r="F1471" s="20"/>
      <c r="G1471" s="20"/>
      <c r="H1471" s="20"/>
    </row>
    <row r="1472" spans="1:8" ht="12.75">
      <c r="A1472" s="19">
        <v>181</v>
      </c>
      <c r="B1472" s="68" t="s">
        <v>881</v>
      </c>
      <c r="C1472" s="61" t="s">
        <v>603</v>
      </c>
      <c r="D1472" s="20">
        <v>21798.88</v>
      </c>
      <c r="E1472" s="20">
        <f>D1472*1.4518086448</f>
        <v>31647.802430957825</v>
      </c>
      <c r="F1472" s="20">
        <v>31647.802430957825</v>
      </c>
      <c r="G1472" s="20"/>
      <c r="H1472" s="20">
        <f>E1472</f>
        <v>31647.802430957825</v>
      </c>
    </row>
    <row r="1473" spans="1:8" ht="12.75">
      <c r="A1473" s="19"/>
      <c r="B1473" s="19"/>
      <c r="C1473" s="19" t="s">
        <v>761</v>
      </c>
      <c r="D1473" s="20"/>
      <c r="E1473" s="20"/>
      <c r="F1473" s="20"/>
      <c r="G1473" s="20"/>
      <c r="H1473" s="20"/>
    </row>
    <row r="1474" spans="1:8" ht="12.75">
      <c r="A1474" s="19"/>
      <c r="B1474" s="19"/>
      <c r="C1474" s="19" t="s">
        <v>604</v>
      </c>
      <c r="D1474" s="20"/>
      <c r="E1474" s="20"/>
      <c r="F1474" s="20"/>
      <c r="G1474" s="20"/>
      <c r="H1474" s="20"/>
    </row>
    <row r="1475" spans="1:8" ht="12.75">
      <c r="A1475" s="19"/>
      <c r="B1475" s="19"/>
      <c r="C1475" s="19" t="s">
        <v>557</v>
      </c>
      <c r="D1475" s="20"/>
      <c r="E1475" s="20"/>
      <c r="F1475" s="20"/>
      <c r="G1475" s="20"/>
      <c r="H1475" s="20"/>
    </row>
    <row r="1476" spans="1:8" ht="12.75">
      <c r="A1476" s="19"/>
      <c r="B1476" s="19"/>
      <c r="C1476" s="19" t="s">
        <v>1619</v>
      </c>
      <c r="D1476" s="20"/>
      <c r="E1476" s="20"/>
      <c r="F1476" s="20"/>
      <c r="G1476" s="20"/>
      <c r="H1476" s="20"/>
    </row>
    <row r="1477" spans="1:8" ht="12.75">
      <c r="A1477" s="19"/>
      <c r="B1477" s="19"/>
      <c r="C1477" s="19" t="s">
        <v>602</v>
      </c>
      <c r="D1477" s="20"/>
      <c r="E1477" s="20"/>
      <c r="F1477" s="20"/>
      <c r="G1477" s="20"/>
      <c r="H1477" s="20"/>
    </row>
    <row r="1478" spans="1:8" ht="12.75">
      <c r="A1478" s="19">
        <v>182</v>
      </c>
      <c r="B1478" s="68" t="s">
        <v>882</v>
      </c>
      <c r="C1478" s="61" t="s">
        <v>1568</v>
      </c>
      <c r="D1478" s="20">
        <v>971.8</v>
      </c>
      <c r="E1478" s="20">
        <f>D1478*1.4518086448</f>
        <v>1410.86764101664</v>
      </c>
      <c r="F1478" s="20">
        <v>1410.86764101664</v>
      </c>
      <c r="G1478" s="20"/>
      <c r="H1478" s="20">
        <f>E1478</f>
        <v>1410.86764101664</v>
      </c>
    </row>
    <row r="1479" spans="1:8" ht="12.75">
      <c r="A1479" s="19"/>
      <c r="B1479" s="19"/>
      <c r="C1479" s="19" t="s">
        <v>1546</v>
      </c>
      <c r="D1479" s="20"/>
      <c r="E1479" s="20"/>
      <c r="F1479" s="20"/>
      <c r="G1479" s="20"/>
      <c r="H1479" s="20"/>
    </row>
    <row r="1480" spans="1:8" ht="12.75">
      <c r="A1480" s="19"/>
      <c r="B1480" s="19"/>
      <c r="C1480" s="19" t="s">
        <v>605</v>
      </c>
      <c r="D1480" s="20"/>
      <c r="E1480" s="20"/>
      <c r="F1480" s="20"/>
      <c r="G1480" s="20"/>
      <c r="H1480" s="20"/>
    </row>
    <row r="1481" spans="1:8" ht="12.75">
      <c r="A1481" s="19"/>
      <c r="B1481" s="19"/>
      <c r="C1481" s="19" t="s">
        <v>557</v>
      </c>
      <c r="D1481" s="20"/>
      <c r="E1481" s="20"/>
      <c r="F1481" s="20"/>
      <c r="G1481" s="20"/>
      <c r="H1481" s="20"/>
    </row>
    <row r="1482" spans="1:8" ht="12.75">
      <c r="A1482" s="19"/>
      <c r="B1482" s="19"/>
      <c r="C1482" s="19" t="s">
        <v>1523</v>
      </c>
      <c r="D1482" s="20"/>
      <c r="E1482" s="20"/>
      <c r="F1482" s="20"/>
      <c r="G1482" s="20"/>
      <c r="H1482" s="20"/>
    </row>
    <row r="1483" spans="1:8" ht="12.75">
      <c r="A1483" s="19"/>
      <c r="B1483" s="19"/>
      <c r="C1483" s="19" t="s">
        <v>606</v>
      </c>
      <c r="D1483" s="20"/>
      <c r="E1483" s="20"/>
      <c r="F1483" s="20"/>
      <c r="G1483" s="20"/>
      <c r="H1483" s="20"/>
    </row>
    <row r="1484" spans="1:8" ht="12.75">
      <c r="A1484" s="19"/>
      <c r="B1484" s="19"/>
      <c r="C1484" s="19"/>
      <c r="D1484" s="20"/>
      <c r="E1484" s="20"/>
      <c r="F1484" s="20"/>
      <c r="G1484" s="20"/>
      <c r="H1484" s="20"/>
    </row>
    <row r="1485" spans="1:8" ht="12.75">
      <c r="A1485" s="19">
        <v>183</v>
      </c>
      <c r="B1485" s="68" t="s">
        <v>883</v>
      </c>
      <c r="C1485" s="61" t="s">
        <v>1568</v>
      </c>
      <c r="D1485" s="20">
        <v>1138.47</v>
      </c>
      <c r="E1485" s="20">
        <f>D1485*1.4518086448</f>
        <v>1652.8405878454562</v>
      </c>
      <c r="F1485" s="20">
        <v>1652.8405878454562</v>
      </c>
      <c r="G1485" s="20"/>
      <c r="H1485" s="20">
        <f>E1485</f>
        <v>1652.8405878454562</v>
      </c>
    </row>
    <row r="1486" spans="1:8" ht="12.75">
      <c r="A1486" s="19"/>
      <c r="B1486" s="19"/>
      <c r="C1486" s="19" t="s">
        <v>607</v>
      </c>
      <c r="D1486" s="20"/>
      <c r="E1486" s="20"/>
      <c r="F1486" s="20"/>
      <c r="G1486" s="20"/>
      <c r="H1486" s="20"/>
    </row>
    <row r="1487" spans="1:8" ht="12.75">
      <c r="A1487" s="19"/>
      <c r="B1487" s="19"/>
      <c r="C1487" s="19" t="s">
        <v>608</v>
      </c>
      <c r="D1487" s="20"/>
      <c r="E1487" s="20"/>
      <c r="F1487" s="20"/>
      <c r="G1487" s="20"/>
      <c r="H1487" s="20"/>
    </row>
    <row r="1488" spans="1:8" ht="12.75">
      <c r="A1488" s="19"/>
      <c r="B1488" s="19"/>
      <c r="C1488" s="19" t="s">
        <v>557</v>
      </c>
      <c r="D1488" s="20"/>
      <c r="E1488" s="20"/>
      <c r="F1488" s="20"/>
      <c r="G1488" s="20"/>
      <c r="H1488" s="20"/>
    </row>
    <row r="1489" spans="1:8" ht="12.75">
      <c r="A1489" s="19"/>
      <c r="B1489" s="19"/>
      <c r="C1489" s="19" t="s">
        <v>566</v>
      </c>
      <c r="D1489" s="20"/>
      <c r="E1489" s="20"/>
      <c r="F1489" s="20"/>
      <c r="G1489" s="20"/>
      <c r="H1489" s="20"/>
    </row>
    <row r="1490" spans="1:8" ht="12.75">
      <c r="A1490" s="19"/>
      <c r="B1490" s="19"/>
      <c r="C1490" s="19" t="s">
        <v>609</v>
      </c>
      <c r="D1490" s="20"/>
      <c r="E1490" s="20"/>
      <c r="F1490" s="20"/>
      <c r="G1490" s="20"/>
      <c r="H1490" s="20"/>
    </row>
    <row r="1491" spans="1:8" ht="12.75">
      <c r="A1491" s="19">
        <v>184</v>
      </c>
      <c r="B1491" s="68" t="s">
        <v>884</v>
      </c>
      <c r="C1491" s="61" t="s">
        <v>1323</v>
      </c>
      <c r="D1491" s="20">
        <v>100</v>
      </c>
      <c r="E1491" s="20">
        <f>D1491*1.4518086448</f>
        <v>145.18086448</v>
      </c>
      <c r="F1491" s="20">
        <v>145.18086448</v>
      </c>
      <c r="G1491" s="20"/>
      <c r="H1491" s="20">
        <f>E1491</f>
        <v>145.18086448</v>
      </c>
    </row>
    <row r="1492" spans="1:8" ht="12.75">
      <c r="A1492" s="19"/>
      <c r="B1492" s="19"/>
      <c r="C1492" s="19" t="s">
        <v>610</v>
      </c>
      <c r="D1492" s="20"/>
      <c r="E1492" s="20"/>
      <c r="F1492" s="20"/>
      <c r="G1492" s="20"/>
      <c r="H1492" s="20"/>
    </row>
    <row r="1493" spans="1:8" ht="12.75">
      <c r="A1493" s="19"/>
      <c r="B1493" s="19"/>
      <c r="C1493" s="19" t="s">
        <v>1767</v>
      </c>
      <c r="D1493" s="20"/>
      <c r="E1493" s="20"/>
      <c r="F1493" s="20"/>
      <c r="G1493" s="20"/>
      <c r="H1493" s="20"/>
    </row>
    <row r="1494" spans="1:8" ht="12.75">
      <c r="A1494" s="19"/>
      <c r="B1494" s="19"/>
      <c r="C1494" s="19" t="s">
        <v>557</v>
      </c>
      <c r="D1494" s="20"/>
      <c r="E1494" s="20"/>
      <c r="F1494" s="20"/>
      <c r="G1494" s="20"/>
      <c r="H1494" s="20"/>
    </row>
    <row r="1495" spans="1:8" ht="12.75">
      <c r="A1495" s="19"/>
      <c r="B1495" s="19"/>
      <c r="C1495" s="19" t="s">
        <v>611</v>
      </c>
      <c r="D1495" s="20"/>
      <c r="E1495" s="20"/>
      <c r="F1495" s="20"/>
      <c r="G1495" s="20"/>
      <c r="H1495" s="20"/>
    </row>
    <row r="1496" spans="1:8" ht="12.75">
      <c r="A1496" s="19"/>
      <c r="B1496" s="19"/>
      <c r="C1496" s="19" t="s">
        <v>612</v>
      </c>
      <c r="D1496" s="20"/>
      <c r="E1496" s="20"/>
      <c r="F1496" s="20"/>
      <c r="G1496" s="20"/>
      <c r="H1496" s="20"/>
    </row>
    <row r="1497" spans="1:8" ht="12.75">
      <c r="A1497" s="19">
        <v>185</v>
      </c>
      <c r="B1497" s="68" t="s">
        <v>832</v>
      </c>
      <c r="C1497" s="61" t="s">
        <v>380</v>
      </c>
      <c r="D1497" s="20">
        <v>735</v>
      </c>
      <c r="E1497" s="20">
        <f>D1497*1.4518086448</f>
        <v>1067.079353928</v>
      </c>
      <c r="F1497" s="20">
        <v>1067.079353928</v>
      </c>
      <c r="G1497" s="20"/>
      <c r="H1497" s="20">
        <f>E1497</f>
        <v>1067.079353928</v>
      </c>
    </row>
    <row r="1498" spans="1:8" ht="12.75">
      <c r="A1498" s="19"/>
      <c r="B1498" s="19"/>
      <c r="C1498" s="19" t="s">
        <v>687</v>
      </c>
      <c r="D1498" s="20"/>
      <c r="E1498" s="20"/>
      <c r="F1498" s="20"/>
      <c r="G1498" s="20"/>
      <c r="H1498" s="20"/>
    </row>
    <row r="1499" spans="1:8" ht="12.75">
      <c r="A1499" s="19"/>
      <c r="B1499" s="19"/>
      <c r="C1499" s="19" t="s">
        <v>1767</v>
      </c>
      <c r="D1499" s="20"/>
      <c r="E1499" s="20"/>
      <c r="F1499" s="20"/>
      <c r="G1499" s="20"/>
      <c r="H1499" s="20"/>
    </row>
    <row r="1500" spans="1:8" ht="12.75">
      <c r="A1500" s="19"/>
      <c r="B1500" s="19"/>
      <c r="C1500" s="19" t="s">
        <v>557</v>
      </c>
      <c r="D1500" s="20"/>
      <c r="E1500" s="20"/>
      <c r="F1500" s="20"/>
      <c r="G1500" s="20"/>
      <c r="H1500" s="20"/>
    </row>
    <row r="1501" spans="1:8" ht="12.75">
      <c r="A1501" s="19"/>
      <c r="B1501" s="19"/>
      <c r="C1501" s="19" t="s">
        <v>520</v>
      </c>
      <c r="D1501" s="20"/>
      <c r="E1501" s="20"/>
      <c r="F1501" s="20"/>
      <c r="G1501" s="20"/>
      <c r="H1501" s="20"/>
    </row>
    <row r="1502" spans="1:8" ht="12.75">
      <c r="A1502" s="19"/>
      <c r="B1502" s="19"/>
      <c r="C1502" s="19" t="s">
        <v>613</v>
      </c>
      <c r="D1502" s="20"/>
      <c r="E1502" s="20"/>
      <c r="F1502" s="20"/>
      <c r="G1502" s="20"/>
      <c r="H1502" s="20"/>
    </row>
    <row r="1503" spans="1:8" ht="12.75">
      <c r="A1503" s="19">
        <v>186</v>
      </c>
      <c r="B1503" s="68" t="s">
        <v>885</v>
      </c>
      <c r="C1503" s="61" t="s">
        <v>380</v>
      </c>
      <c r="D1503" s="20">
        <v>200</v>
      </c>
      <c r="E1503" s="20">
        <f>D1503*1.4518086448</f>
        <v>290.36172896</v>
      </c>
      <c r="F1503" s="20">
        <v>290.36172896</v>
      </c>
      <c r="G1503" s="20"/>
      <c r="H1503" s="20">
        <f>E1503</f>
        <v>290.36172896</v>
      </c>
    </row>
    <row r="1504" spans="1:8" ht="12.75">
      <c r="A1504" s="19"/>
      <c r="B1504" s="19"/>
      <c r="C1504" s="19" t="s">
        <v>1767</v>
      </c>
      <c r="D1504" s="20"/>
      <c r="E1504" s="20"/>
      <c r="F1504" s="20"/>
      <c r="G1504" s="20"/>
      <c r="H1504" s="20"/>
    </row>
    <row r="1505" spans="1:8" ht="12.75">
      <c r="A1505" s="19"/>
      <c r="B1505" s="19"/>
      <c r="C1505" s="19" t="s">
        <v>557</v>
      </c>
      <c r="D1505" s="20"/>
      <c r="E1505" s="20"/>
      <c r="F1505" s="20"/>
      <c r="G1505" s="20"/>
      <c r="H1505" s="20"/>
    </row>
    <row r="1506" spans="1:8" ht="12.75">
      <c r="A1506" s="19"/>
      <c r="B1506" s="19"/>
      <c r="C1506" s="19" t="s">
        <v>1506</v>
      </c>
      <c r="D1506" s="20"/>
      <c r="E1506" s="20"/>
      <c r="F1506" s="20"/>
      <c r="G1506" s="20"/>
      <c r="H1506" s="20"/>
    </row>
    <row r="1507" spans="1:8" ht="12.75">
      <c r="A1507" s="19"/>
      <c r="B1507" s="19"/>
      <c r="C1507" s="19" t="s">
        <v>614</v>
      </c>
      <c r="D1507" s="20"/>
      <c r="E1507" s="20"/>
      <c r="F1507" s="20"/>
      <c r="G1507" s="20"/>
      <c r="H1507" s="20"/>
    </row>
    <row r="1508" spans="1:8" ht="12.75">
      <c r="A1508" s="19">
        <v>187</v>
      </c>
      <c r="B1508" s="68" t="s">
        <v>886</v>
      </c>
      <c r="C1508" s="61" t="s">
        <v>380</v>
      </c>
      <c r="D1508" s="20">
        <v>200</v>
      </c>
      <c r="E1508" s="20">
        <f>D1508*1.4518086448</f>
        <v>290.36172896</v>
      </c>
      <c r="F1508" s="20">
        <v>290.36172896</v>
      </c>
      <c r="G1508" s="20"/>
      <c r="H1508" s="20">
        <f>E1508</f>
        <v>290.36172896</v>
      </c>
    </row>
    <row r="1509" spans="1:8" ht="12.75">
      <c r="A1509" s="19"/>
      <c r="B1509" s="19"/>
      <c r="C1509" s="19" t="s">
        <v>615</v>
      </c>
      <c r="D1509" s="20"/>
      <c r="E1509" s="20"/>
      <c r="F1509" s="20"/>
      <c r="G1509" s="20"/>
      <c r="H1509" s="20"/>
    </row>
    <row r="1510" spans="1:8" ht="12.75">
      <c r="A1510" s="19"/>
      <c r="B1510" s="19"/>
      <c r="C1510" s="19" t="s">
        <v>557</v>
      </c>
      <c r="D1510" s="20"/>
      <c r="E1510" s="20"/>
      <c r="F1510" s="20"/>
      <c r="G1510" s="20"/>
      <c r="H1510" s="20"/>
    </row>
    <row r="1511" spans="1:8" ht="12.75">
      <c r="A1511" s="19"/>
      <c r="B1511" s="19"/>
      <c r="C1511" s="19" t="s">
        <v>616</v>
      </c>
      <c r="D1511" s="20"/>
      <c r="E1511" s="20"/>
      <c r="F1511" s="20"/>
      <c r="G1511" s="20"/>
      <c r="H1511" s="20"/>
    </row>
    <row r="1512" spans="1:8" ht="12.75">
      <c r="A1512" s="19"/>
      <c r="B1512" s="19"/>
      <c r="C1512" s="19" t="s">
        <v>617</v>
      </c>
      <c r="D1512" s="20"/>
      <c r="E1512" s="20"/>
      <c r="F1512" s="20"/>
      <c r="G1512" s="20"/>
      <c r="H1512" s="20"/>
    </row>
    <row r="1513" spans="1:8" ht="12.75">
      <c r="A1513" s="19">
        <v>188</v>
      </c>
      <c r="B1513" s="68" t="s">
        <v>887</v>
      </c>
      <c r="C1513" s="61" t="s">
        <v>618</v>
      </c>
      <c r="D1513" s="20">
        <v>2900</v>
      </c>
      <c r="E1513" s="20">
        <f>D1513*1.4518086448</f>
        <v>4210.24506992</v>
      </c>
      <c r="F1513" s="20">
        <v>4210.24506992</v>
      </c>
      <c r="G1513" s="20"/>
      <c r="H1513" s="20">
        <f>E1513</f>
        <v>4210.24506992</v>
      </c>
    </row>
    <row r="1514" spans="1:8" ht="12.75">
      <c r="A1514" s="19"/>
      <c r="B1514" s="19"/>
      <c r="C1514" s="61" t="s">
        <v>619</v>
      </c>
      <c r="D1514" s="20"/>
      <c r="E1514" s="20"/>
      <c r="F1514" s="20"/>
      <c r="G1514" s="20"/>
      <c r="H1514" s="20"/>
    </row>
    <row r="1515" spans="1:8" ht="12.75">
      <c r="A1515" s="19"/>
      <c r="B1515" s="19"/>
      <c r="C1515" s="19" t="s">
        <v>620</v>
      </c>
      <c r="D1515" s="20"/>
      <c r="E1515" s="20"/>
      <c r="F1515" s="20"/>
      <c r="G1515" s="20"/>
      <c r="H1515" s="20"/>
    </row>
    <row r="1516" spans="1:8" ht="12.75">
      <c r="A1516" s="19"/>
      <c r="B1516" s="19"/>
      <c r="C1516" s="19" t="s">
        <v>557</v>
      </c>
      <c r="D1516" s="20"/>
      <c r="E1516" s="20"/>
      <c r="F1516" s="39"/>
      <c r="G1516" s="20"/>
      <c r="H1516" s="20"/>
    </row>
    <row r="1517" spans="1:8" ht="12.75">
      <c r="A1517" s="19"/>
      <c r="B1517" s="19"/>
      <c r="C1517" s="19" t="s">
        <v>1506</v>
      </c>
      <c r="D1517" s="20"/>
      <c r="E1517" s="20"/>
      <c r="F1517" s="39"/>
      <c r="G1517" s="20"/>
      <c r="H1517" s="20"/>
    </row>
    <row r="1518" spans="1:8" ht="12.75">
      <c r="A1518" s="21"/>
      <c r="B1518" s="21"/>
      <c r="C1518" s="21" t="s">
        <v>621</v>
      </c>
      <c r="D1518" s="22"/>
      <c r="E1518" s="20"/>
      <c r="F1518" s="39"/>
      <c r="G1518" s="20"/>
      <c r="H1518" s="20"/>
    </row>
    <row r="1519" spans="1:8" ht="12.75">
      <c r="A1519" s="9"/>
      <c r="B1519" s="9"/>
      <c r="C1519" s="9"/>
      <c r="D1519" s="6"/>
      <c r="E1519" s="33"/>
      <c r="F1519" s="40"/>
      <c r="G1519" s="33"/>
      <c r="H1519" s="33"/>
    </row>
    <row r="1520" spans="1:8" ht="12.75">
      <c r="A1520" s="9"/>
      <c r="B1520" s="9"/>
      <c r="C1520" s="9"/>
      <c r="D1520" s="6"/>
      <c r="E1520" s="6"/>
      <c r="F1520" s="7"/>
      <c r="G1520" s="6"/>
      <c r="H1520" s="6"/>
    </row>
    <row r="1521" spans="1:8" ht="12.75">
      <c r="A1521" s="9"/>
      <c r="B1521" s="9"/>
      <c r="C1521" s="9"/>
      <c r="D1521" s="6"/>
      <c r="E1521" s="6"/>
      <c r="F1521" s="7"/>
      <c r="G1521" s="6"/>
      <c r="H1521" s="6"/>
    </row>
    <row r="1522" spans="1:8" ht="12.75">
      <c r="A1522" s="9"/>
      <c r="B1522" s="9"/>
      <c r="C1522" s="9"/>
      <c r="D1522" s="6"/>
      <c r="E1522" s="6"/>
      <c r="F1522" s="7"/>
      <c r="G1522" s="6"/>
      <c r="H1522" s="6"/>
    </row>
    <row r="1523" spans="1:8" ht="12.75">
      <c r="A1523" s="9"/>
      <c r="B1523" s="9"/>
      <c r="C1523" s="9"/>
      <c r="D1523" s="6"/>
      <c r="E1523" s="6"/>
      <c r="F1523" s="7"/>
      <c r="G1523" s="6"/>
      <c r="H1523" s="6"/>
    </row>
    <row r="1524" spans="1:8" ht="12.75">
      <c r="A1524" s="9"/>
      <c r="B1524" s="9"/>
      <c r="C1524" s="9"/>
      <c r="D1524" s="6"/>
      <c r="E1524" s="6"/>
      <c r="F1524" s="7"/>
      <c r="G1524" s="6"/>
      <c r="H1524" s="6"/>
    </row>
    <row r="1525" spans="1:8" ht="12.75">
      <c r="A1525" s="5" t="s">
        <v>537</v>
      </c>
      <c r="B1525" s="5"/>
      <c r="C1525" s="5"/>
      <c r="D1525" s="6"/>
      <c r="E1525" s="8" t="s">
        <v>423</v>
      </c>
      <c r="F1525" s="6"/>
      <c r="H1525" s="8"/>
    </row>
    <row r="1526" spans="1:8" ht="12.75">
      <c r="A1526" s="5" t="s">
        <v>538</v>
      </c>
      <c r="B1526" s="5"/>
      <c r="C1526" s="5"/>
      <c r="D1526" s="6"/>
      <c r="E1526" s="8" t="s">
        <v>539</v>
      </c>
      <c r="F1526" s="6"/>
      <c r="H1526" s="8"/>
    </row>
    <row r="1527" spans="1:8" ht="12.75">
      <c r="A1527" s="5" t="s">
        <v>540</v>
      </c>
      <c r="B1527" s="5"/>
      <c r="C1527" s="5"/>
      <c r="D1527" s="6"/>
      <c r="E1527" s="7"/>
      <c r="F1527" s="7"/>
      <c r="G1527" s="6"/>
      <c r="H1527" s="6"/>
    </row>
    <row r="1528" spans="1:8" ht="20.25">
      <c r="A1528" s="95" t="s">
        <v>415</v>
      </c>
      <c r="B1528" s="95"/>
      <c r="C1528" s="95"/>
      <c r="D1528" s="95"/>
      <c r="E1528" s="95"/>
      <c r="F1528" s="95"/>
      <c r="G1528" s="95"/>
      <c r="H1528" s="95"/>
    </row>
    <row r="1529" spans="1:8" ht="12.75">
      <c r="A1529" s="9"/>
      <c r="B1529" s="9"/>
      <c r="C1529" s="9"/>
      <c r="D1529" s="6"/>
      <c r="E1529" s="6"/>
      <c r="F1529" s="7"/>
      <c r="G1529" s="6"/>
      <c r="H1529" s="6"/>
    </row>
    <row r="1530" spans="1:8" ht="12.75">
      <c r="A1530" s="5" t="s">
        <v>541</v>
      </c>
      <c r="B1530" s="5"/>
      <c r="C1530" s="5"/>
      <c r="D1530" s="5"/>
      <c r="E1530" s="6"/>
      <c r="F1530" s="7"/>
      <c r="G1530" s="6"/>
      <c r="H1530" s="6"/>
    </row>
    <row r="1531" spans="1:8" ht="12.75">
      <c r="A1531" s="9"/>
      <c r="B1531" s="9"/>
      <c r="C1531" s="9"/>
      <c r="D1531" s="6"/>
      <c r="E1531" s="34"/>
      <c r="F1531" s="41"/>
      <c r="G1531" s="34"/>
      <c r="H1531" s="34"/>
    </row>
    <row r="1532" spans="1:8" ht="12.75">
      <c r="A1532" s="10"/>
      <c r="B1532" s="10"/>
      <c r="C1532" s="10"/>
      <c r="D1532" s="10" t="s">
        <v>543</v>
      </c>
      <c r="E1532" s="10" t="s">
        <v>542</v>
      </c>
      <c r="F1532" s="10" t="s">
        <v>544</v>
      </c>
      <c r="G1532" s="10" t="s">
        <v>1187</v>
      </c>
      <c r="H1532" s="10" t="s">
        <v>544</v>
      </c>
    </row>
    <row r="1533" spans="1:8" ht="12.75">
      <c r="A1533" s="11" t="s">
        <v>547</v>
      </c>
      <c r="B1533" s="11" t="s">
        <v>548</v>
      </c>
      <c r="C1533" s="11" t="s">
        <v>549</v>
      </c>
      <c r="D1533" s="11" t="s">
        <v>550</v>
      </c>
      <c r="E1533" s="11" t="s">
        <v>551</v>
      </c>
      <c r="F1533" s="11" t="s">
        <v>424</v>
      </c>
      <c r="G1533" s="11" t="s">
        <v>1188</v>
      </c>
      <c r="H1533" s="11" t="s">
        <v>424</v>
      </c>
    </row>
    <row r="1534" spans="1:8" ht="12.75">
      <c r="A1534" s="12"/>
      <c r="B1534" s="12"/>
      <c r="C1534" s="12"/>
      <c r="D1534" s="12" t="s">
        <v>553</v>
      </c>
      <c r="E1534" s="12">
        <v>2007</v>
      </c>
      <c r="F1534" s="12">
        <v>2006</v>
      </c>
      <c r="G1534" s="12">
        <v>2007</v>
      </c>
      <c r="H1534" s="12">
        <v>2007</v>
      </c>
    </row>
    <row r="1535" spans="1:8" ht="12.75">
      <c r="A1535" s="17">
        <v>189</v>
      </c>
      <c r="B1535" s="68" t="s">
        <v>888</v>
      </c>
      <c r="C1535" s="60" t="s">
        <v>1736</v>
      </c>
      <c r="D1535" s="18">
        <v>898</v>
      </c>
      <c r="E1535" s="18">
        <f>D1535*1.4518086448</f>
        <v>1303.7241630304</v>
      </c>
      <c r="F1535" s="20">
        <v>1303.7241630304</v>
      </c>
      <c r="G1535" s="18"/>
      <c r="H1535" s="20">
        <f>E1535</f>
        <v>1303.7241630304</v>
      </c>
    </row>
    <row r="1536" spans="1:8" ht="12.75">
      <c r="A1536" s="19"/>
      <c r="B1536" s="19"/>
      <c r="C1536" s="61" t="s">
        <v>589</v>
      </c>
      <c r="D1536" s="20"/>
      <c r="E1536" s="20"/>
      <c r="F1536" s="20"/>
      <c r="G1536" s="20"/>
      <c r="H1536" s="20"/>
    </row>
    <row r="1537" spans="1:8" ht="12.75">
      <c r="A1537" s="19"/>
      <c r="B1537" s="19"/>
      <c r="C1537" s="19" t="s">
        <v>622</v>
      </c>
      <c r="D1537" s="20"/>
      <c r="E1537" s="20"/>
      <c r="F1537" s="20"/>
      <c r="G1537" s="20"/>
      <c r="H1537" s="20"/>
    </row>
    <row r="1538" spans="1:8" ht="12.75">
      <c r="A1538" s="19"/>
      <c r="B1538" s="19"/>
      <c r="C1538" s="19" t="s">
        <v>557</v>
      </c>
      <c r="D1538" s="20"/>
      <c r="E1538" s="20"/>
      <c r="F1538" s="20"/>
      <c r="G1538" s="20"/>
      <c r="H1538" s="20"/>
    </row>
    <row r="1539" spans="1:8" ht="12.75">
      <c r="A1539" s="19"/>
      <c r="B1539" s="19"/>
      <c r="C1539" s="19" t="s">
        <v>1544</v>
      </c>
      <c r="D1539" s="20"/>
      <c r="E1539" s="20"/>
      <c r="F1539" s="20"/>
      <c r="G1539" s="20"/>
      <c r="H1539" s="20"/>
    </row>
    <row r="1540" spans="1:8" ht="12.75">
      <c r="A1540" s="19"/>
      <c r="B1540" s="19"/>
      <c r="C1540" s="19" t="s">
        <v>623</v>
      </c>
      <c r="D1540" s="20"/>
      <c r="E1540" s="20"/>
      <c r="F1540" s="20"/>
      <c r="G1540" s="20"/>
      <c r="H1540" s="20"/>
    </row>
    <row r="1541" spans="1:8" ht="12.75">
      <c r="A1541" s="19">
        <v>190</v>
      </c>
      <c r="B1541" t="s">
        <v>837</v>
      </c>
      <c r="C1541" s="61" t="s">
        <v>1323</v>
      </c>
      <c r="D1541" s="20">
        <v>359</v>
      </c>
      <c r="E1541" s="20">
        <f>D1541*1.4518086448</f>
        <v>521.1993034832</v>
      </c>
      <c r="F1541" s="20">
        <v>521.1993034832</v>
      </c>
      <c r="G1541" s="20"/>
      <c r="H1541" s="20">
        <f>E1541</f>
        <v>521.1993034832</v>
      </c>
    </row>
    <row r="1542" spans="1:8" ht="12.75">
      <c r="A1542" s="19"/>
      <c r="B1542" s="19"/>
      <c r="C1542" s="61" t="s">
        <v>624</v>
      </c>
      <c r="D1542" s="20"/>
      <c r="E1542" s="20"/>
      <c r="F1542" s="20"/>
      <c r="G1542" s="20"/>
      <c r="H1542" s="20"/>
    </row>
    <row r="1543" spans="1:8" ht="12.75">
      <c r="A1543" s="19"/>
      <c r="B1543" s="19"/>
      <c r="C1543" s="19" t="s">
        <v>669</v>
      </c>
      <c r="D1543" s="20"/>
      <c r="E1543" s="20"/>
      <c r="F1543" s="20"/>
      <c r="G1543" s="20"/>
      <c r="H1543" s="20"/>
    </row>
    <row r="1544" spans="1:8" ht="12.75">
      <c r="A1544" s="19"/>
      <c r="B1544" s="19"/>
      <c r="C1544" s="19" t="s">
        <v>557</v>
      </c>
      <c r="D1544" s="20"/>
      <c r="E1544" s="20"/>
      <c r="F1544" s="20"/>
      <c r="G1544" s="20"/>
      <c r="H1544" s="20"/>
    </row>
    <row r="1545" spans="1:8" ht="12.75">
      <c r="A1545" s="19"/>
      <c r="B1545" s="19"/>
      <c r="C1545" s="19" t="s">
        <v>1506</v>
      </c>
      <c r="D1545" s="20"/>
      <c r="E1545" s="20"/>
      <c r="F1545" s="20"/>
      <c r="G1545" s="20"/>
      <c r="H1545" s="20"/>
    </row>
    <row r="1546" spans="1:8" ht="12.75">
      <c r="A1546" s="19"/>
      <c r="B1546" s="19"/>
      <c r="C1546" s="19" t="s">
        <v>625</v>
      </c>
      <c r="D1546" s="20"/>
      <c r="E1546" s="20"/>
      <c r="F1546" s="20"/>
      <c r="G1546" s="20"/>
      <c r="H1546" s="20"/>
    </row>
    <row r="1547" spans="1:8" ht="12.75">
      <c r="A1547" s="19">
        <v>191</v>
      </c>
      <c r="B1547" s="68" t="s">
        <v>838</v>
      </c>
      <c r="C1547" s="61" t="s">
        <v>1323</v>
      </c>
      <c r="D1547" s="20">
        <v>359</v>
      </c>
      <c r="E1547" s="20">
        <f>D1547*1.4518086448</f>
        <v>521.1993034832</v>
      </c>
      <c r="F1547" s="20">
        <v>521.1993034832</v>
      </c>
      <c r="G1547" s="20"/>
      <c r="H1547" s="20">
        <f>E1547</f>
        <v>521.1993034832</v>
      </c>
    </row>
    <row r="1548" spans="1:8" ht="12.75">
      <c r="A1548" s="19"/>
      <c r="B1548" s="19"/>
      <c r="C1548" s="61" t="s">
        <v>624</v>
      </c>
      <c r="D1548" s="20"/>
      <c r="E1548" s="20"/>
      <c r="F1548" s="20"/>
      <c r="G1548" s="20"/>
      <c r="H1548" s="20"/>
    </row>
    <row r="1549" spans="1:8" ht="12.75">
      <c r="A1549" s="19"/>
      <c r="B1549" s="19"/>
      <c r="C1549" s="19" t="s">
        <v>669</v>
      </c>
      <c r="D1549" s="20"/>
      <c r="E1549" s="20"/>
      <c r="F1549" s="20"/>
      <c r="G1549" s="20"/>
      <c r="H1549" s="20"/>
    </row>
    <row r="1550" spans="1:8" ht="12.75">
      <c r="A1550" s="19"/>
      <c r="B1550" s="19"/>
      <c r="C1550" s="19" t="s">
        <v>557</v>
      </c>
      <c r="D1550" s="20"/>
      <c r="E1550" s="20"/>
      <c r="F1550" s="20"/>
      <c r="G1550" s="20"/>
      <c r="H1550" s="20"/>
    </row>
    <row r="1551" spans="1:8" ht="12.75">
      <c r="A1551" s="19"/>
      <c r="B1551" s="19"/>
      <c r="C1551" s="19" t="s">
        <v>1506</v>
      </c>
      <c r="D1551" s="20"/>
      <c r="E1551" s="20"/>
      <c r="F1551" s="20"/>
      <c r="G1551" s="20"/>
      <c r="H1551" s="20"/>
    </row>
    <row r="1552" spans="1:8" ht="12.75">
      <c r="A1552" s="19"/>
      <c r="B1552" s="19"/>
      <c r="C1552" s="19" t="s">
        <v>625</v>
      </c>
      <c r="D1552" s="20"/>
      <c r="E1552" s="20"/>
      <c r="F1552" s="20"/>
      <c r="G1552" s="20"/>
      <c r="H1552" s="20"/>
    </row>
    <row r="1553" spans="1:8" ht="12.75">
      <c r="A1553" s="19"/>
      <c r="B1553" s="19"/>
      <c r="C1553" s="19"/>
      <c r="D1553" s="20"/>
      <c r="E1553" s="20"/>
      <c r="F1553" s="20"/>
      <c r="G1553" s="20"/>
      <c r="H1553" s="20"/>
    </row>
    <row r="1554" spans="1:8" ht="12.75">
      <c r="A1554" s="19">
        <v>192</v>
      </c>
      <c r="B1554" s="68" t="s">
        <v>889</v>
      </c>
      <c r="C1554" s="61" t="s">
        <v>626</v>
      </c>
      <c r="D1554" s="20">
        <v>1629.46</v>
      </c>
      <c r="E1554" s="20">
        <f>D1554*1.4518086448</f>
        <v>2365.664114355808</v>
      </c>
      <c r="F1554" s="20">
        <v>2365.664114355808</v>
      </c>
      <c r="G1554" s="20"/>
      <c r="H1554" s="20">
        <f>E1554</f>
        <v>2365.664114355808</v>
      </c>
    </row>
    <row r="1555" spans="1:8" ht="12.75">
      <c r="A1555" s="19"/>
      <c r="B1555" s="19"/>
      <c r="C1555" s="61" t="s">
        <v>627</v>
      </c>
      <c r="D1555" s="20"/>
      <c r="E1555" s="20"/>
      <c r="F1555" s="20"/>
      <c r="G1555" s="20"/>
      <c r="H1555" s="20"/>
    </row>
    <row r="1556" spans="1:8" ht="12.75">
      <c r="A1556" s="19"/>
      <c r="B1556" s="19"/>
      <c r="C1556" s="19" t="s">
        <v>1776</v>
      </c>
      <c r="D1556" s="20"/>
      <c r="E1556" s="20"/>
      <c r="F1556" s="20"/>
      <c r="G1556" s="20"/>
      <c r="H1556" s="20"/>
    </row>
    <row r="1557" spans="1:8" ht="12.75">
      <c r="A1557" s="19"/>
      <c r="B1557" s="19"/>
      <c r="C1557" s="19" t="s">
        <v>557</v>
      </c>
      <c r="D1557" s="20"/>
      <c r="E1557" s="20"/>
      <c r="F1557" s="20"/>
      <c r="G1557" s="20"/>
      <c r="H1557" s="20"/>
    </row>
    <row r="1558" spans="1:8" ht="12.75">
      <c r="A1558" s="19"/>
      <c r="B1558" s="19"/>
      <c r="C1558" s="19" t="s">
        <v>1506</v>
      </c>
      <c r="D1558" s="20"/>
      <c r="E1558" s="20"/>
      <c r="F1558" s="20"/>
      <c r="G1558" s="20"/>
      <c r="H1558" s="20"/>
    </row>
    <row r="1559" spans="1:8" ht="12.75">
      <c r="A1559" s="19"/>
      <c r="B1559" s="19"/>
      <c r="C1559" s="19" t="s">
        <v>628</v>
      </c>
      <c r="D1559" s="20"/>
      <c r="E1559" s="20"/>
      <c r="F1559" s="20"/>
      <c r="G1559" s="20"/>
      <c r="H1559" s="20"/>
    </row>
    <row r="1560" spans="1:8" ht="12.75">
      <c r="A1560" s="19">
        <v>193</v>
      </c>
      <c r="B1560" s="68" t="s">
        <v>890</v>
      </c>
      <c r="C1560" s="61" t="s">
        <v>380</v>
      </c>
      <c r="D1560" s="20">
        <v>735</v>
      </c>
      <c r="E1560" s="20">
        <f>D1560*1.4518086448</f>
        <v>1067.079353928</v>
      </c>
      <c r="F1560" s="20">
        <v>1067.079353928</v>
      </c>
      <c r="G1560" s="20"/>
      <c r="H1560" s="20">
        <f>E1560</f>
        <v>1067.079353928</v>
      </c>
    </row>
    <row r="1561" spans="1:8" ht="12.75">
      <c r="A1561" s="19"/>
      <c r="B1561" s="19"/>
      <c r="C1561" s="61" t="s">
        <v>687</v>
      </c>
      <c r="D1561" s="20"/>
      <c r="E1561" s="20"/>
      <c r="F1561" s="20"/>
      <c r="G1561" s="20"/>
      <c r="H1561" s="20"/>
    </row>
    <row r="1562" spans="1:8" ht="12.75">
      <c r="A1562" s="19"/>
      <c r="B1562" s="19"/>
      <c r="C1562" s="19" t="s">
        <v>1767</v>
      </c>
      <c r="D1562" s="20"/>
      <c r="E1562" s="20"/>
      <c r="F1562" s="20"/>
      <c r="G1562" s="20"/>
      <c r="H1562" s="20"/>
    </row>
    <row r="1563" spans="1:8" ht="12.75">
      <c r="A1563" s="19"/>
      <c r="B1563" s="19"/>
      <c r="C1563" s="19" t="s">
        <v>557</v>
      </c>
      <c r="D1563" s="20"/>
      <c r="E1563" s="20"/>
      <c r="F1563" s="20"/>
      <c r="G1563" s="20"/>
      <c r="H1563" s="20"/>
    </row>
    <row r="1564" spans="1:8" ht="12.75">
      <c r="A1564" s="19"/>
      <c r="B1564" s="19"/>
      <c r="C1564" s="19" t="s">
        <v>520</v>
      </c>
      <c r="D1564" s="20"/>
      <c r="E1564" s="20"/>
      <c r="F1564" s="20"/>
      <c r="G1564" s="20"/>
      <c r="H1564" s="20"/>
    </row>
    <row r="1565" spans="1:8" ht="12.75">
      <c r="A1565" s="19"/>
      <c r="B1565" s="19"/>
      <c r="C1565" s="19" t="s">
        <v>629</v>
      </c>
      <c r="D1565" s="20"/>
      <c r="E1565" s="20"/>
      <c r="F1565" s="20"/>
      <c r="G1565" s="20"/>
      <c r="H1565" s="20"/>
    </row>
    <row r="1566" spans="1:8" ht="12.75">
      <c r="A1566" s="19">
        <v>194</v>
      </c>
      <c r="B1566" s="68" t="s">
        <v>891</v>
      </c>
      <c r="C1566" s="61" t="s">
        <v>380</v>
      </c>
      <c r="D1566" s="20">
        <v>663.04</v>
      </c>
      <c r="E1566" s="20">
        <f>D1566*1.4518086448</f>
        <v>962.607203848192</v>
      </c>
      <c r="F1566" s="20">
        <v>962.607203848192</v>
      </c>
      <c r="G1566" s="20"/>
      <c r="H1566" s="20">
        <f>E1566</f>
        <v>962.607203848192</v>
      </c>
    </row>
    <row r="1567" spans="1:8" ht="12.75">
      <c r="A1567" s="19"/>
      <c r="B1567" s="19"/>
      <c r="C1567" s="61" t="s">
        <v>717</v>
      </c>
      <c r="D1567" s="20"/>
      <c r="E1567" s="20"/>
      <c r="F1567" s="20"/>
      <c r="G1567" s="20"/>
      <c r="H1567" s="20"/>
    </row>
    <row r="1568" spans="1:8" ht="12.75">
      <c r="A1568" s="19"/>
      <c r="B1568" s="19"/>
      <c r="C1568" s="19" t="s">
        <v>1776</v>
      </c>
      <c r="D1568" s="20"/>
      <c r="E1568" s="20"/>
      <c r="F1568" s="20"/>
      <c r="G1568" s="20"/>
      <c r="H1568" s="20"/>
    </row>
    <row r="1569" spans="1:8" ht="12.75">
      <c r="A1569" s="19"/>
      <c r="B1569" s="19"/>
      <c r="C1569" s="19" t="s">
        <v>557</v>
      </c>
      <c r="D1569" s="20"/>
      <c r="E1569" s="20"/>
      <c r="F1569" s="20"/>
      <c r="G1569" s="20"/>
      <c r="H1569" s="20"/>
    </row>
    <row r="1570" spans="1:8" ht="12.75">
      <c r="A1570" s="19"/>
      <c r="B1570" s="19"/>
      <c r="C1570" s="19" t="s">
        <v>520</v>
      </c>
      <c r="D1570" s="20"/>
      <c r="E1570" s="20"/>
      <c r="F1570" s="20"/>
      <c r="G1570" s="20"/>
      <c r="H1570" s="20"/>
    </row>
    <row r="1571" spans="1:8" ht="12.75">
      <c r="A1571" s="19"/>
      <c r="B1571" s="19"/>
      <c r="C1571" s="19" t="s">
        <v>630</v>
      </c>
      <c r="D1571" s="20"/>
      <c r="E1571" s="20"/>
      <c r="F1571" s="20"/>
      <c r="G1571" s="20"/>
      <c r="H1571" s="20"/>
    </row>
    <row r="1572" spans="1:8" ht="12.75">
      <c r="A1572" s="19">
        <v>195</v>
      </c>
      <c r="B1572" s="68" t="s">
        <v>892</v>
      </c>
      <c r="C1572" s="61" t="s">
        <v>172</v>
      </c>
      <c r="D1572" s="20">
        <v>908.6</v>
      </c>
      <c r="E1572" s="20">
        <f>D1572*1.4518086448</f>
        <v>1319.11333466528</v>
      </c>
      <c r="F1572" s="20">
        <v>1319.11333466528</v>
      </c>
      <c r="G1572" s="20"/>
      <c r="H1572" s="20">
        <f>E1572</f>
        <v>1319.11333466528</v>
      </c>
    </row>
    <row r="1573" spans="1:8" ht="12.75">
      <c r="A1573" s="19"/>
      <c r="B1573" s="19"/>
      <c r="C1573" s="61" t="s">
        <v>631</v>
      </c>
      <c r="D1573" s="20"/>
      <c r="E1573" s="20"/>
      <c r="F1573" s="20"/>
      <c r="G1573" s="20"/>
      <c r="H1573" s="20"/>
    </row>
    <row r="1574" spans="1:8" ht="12.75">
      <c r="A1574" s="19"/>
      <c r="B1574" s="19"/>
      <c r="C1574" s="19" t="s">
        <v>632</v>
      </c>
      <c r="D1574" s="20"/>
      <c r="E1574" s="20"/>
      <c r="F1574" s="20"/>
      <c r="G1574" s="20"/>
      <c r="H1574" s="20"/>
    </row>
    <row r="1575" spans="1:8" ht="12.75">
      <c r="A1575" s="19"/>
      <c r="B1575" s="19"/>
      <c r="C1575" s="19" t="s">
        <v>557</v>
      </c>
      <c r="D1575" s="20"/>
      <c r="E1575" s="20"/>
      <c r="F1575" s="20"/>
      <c r="G1575" s="20"/>
      <c r="H1575" s="20"/>
    </row>
    <row r="1576" spans="1:8" ht="12.75">
      <c r="A1576" s="19"/>
      <c r="B1576" s="19"/>
      <c r="C1576" s="19" t="s">
        <v>514</v>
      </c>
      <c r="D1576" s="20"/>
      <c r="E1576" s="20"/>
      <c r="F1576" s="20"/>
      <c r="G1576" s="20"/>
      <c r="H1576" s="20"/>
    </row>
    <row r="1577" spans="1:8" ht="12.75">
      <c r="A1577" s="19"/>
      <c r="B1577" s="19"/>
      <c r="C1577" s="19" t="s">
        <v>635</v>
      </c>
      <c r="D1577" s="20"/>
      <c r="E1577" s="20"/>
      <c r="F1577" s="20"/>
      <c r="G1577" s="20"/>
      <c r="H1577" s="20"/>
    </row>
    <row r="1578" spans="1:8" ht="12.75">
      <c r="A1578" s="19">
        <v>196</v>
      </c>
      <c r="B1578" s="68" t="s">
        <v>847</v>
      </c>
      <c r="C1578" s="61" t="s">
        <v>160</v>
      </c>
      <c r="D1578" s="20">
        <v>5255.5</v>
      </c>
      <c r="E1578" s="20">
        <f>D1578*1.4518086448</f>
        <v>7629.980332746401</v>
      </c>
      <c r="F1578" s="20">
        <v>7629.980332746401</v>
      </c>
      <c r="G1578" s="20"/>
      <c r="H1578" s="20">
        <f>E1578</f>
        <v>7629.980332746401</v>
      </c>
    </row>
    <row r="1579" spans="1:8" ht="12.75">
      <c r="A1579" s="19"/>
      <c r="B1579" s="19"/>
      <c r="C1579" s="61" t="s">
        <v>636</v>
      </c>
      <c r="D1579" s="20"/>
      <c r="E1579" s="20"/>
      <c r="F1579" s="20"/>
      <c r="G1579" s="20"/>
      <c r="H1579" s="20"/>
    </row>
    <row r="1580" spans="1:8" ht="12.75">
      <c r="A1580" s="19"/>
      <c r="B1580" s="19"/>
      <c r="C1580" s="19" t="s">
        <v>637</v>
      </c>
      <c r="D1580" s="20"/>
      <c r="E1580" s="20"/>
      <c r="F1580" s="20"/>
      <c r="G1580" s="20"/>
      <c r="H1580" s="20"/>
    </row>
    <row r="1581" spans="1:8" ht="12.75">
      <c r="A1581" s="19"/>
      <c r="B1581" s="19"/>
      <c r="C1581" s="19" t="s">
        <v>638</v>
      </c>
      <c r="D1581" s="20"/>
      <c r="E1581" s="20"/>
      <c r="F1581" s="20"/>
      <c r="G1581" s="20"/>
      <c r="H1581" s="20"/>
    </row>
    <row r="1582" spans="1:8" ht="12.75">
      <c r="A1582" s="19"/>
      <c r="B1582" s="19"/>
      <c r="C1582" s="19" t="s">
        <v>557</v>
      </c>
      <c r="D1582" s="20"/>
      <c r="E1582" s="20"/>
      <c r="F1582" s="20"/>
      <c r="G1582" s="20"/>
      <c r="H1582" s="20"/>
    </row>
    <row r="1583" spans="1:8" ht="12.75">
      <c r="A1583" s="19"/>
      <c r="B1583" s="19"/>
      <c r="C1583" s="19" t="s">
        <v>639</v>
      </c>
      <c r="D1583" s="20"/>
      <c r="E1583" s="20"/>
      <c r="F1583" s="20"/>
      <c r="G1583" s="20"/>
      <c r="H1583" s="20"/>
    </row>
    <row r="1584" spans="1:8" ht="12.75">
      <c r="A1584" s="19"/>
      <c r="B1584" s="19"/>
      <c r="C1584" s="19" t="s">
        <v>640</v>
      </c>
      <c r="D1584" s="20"/>
      <c r="E1584" s="20"/>
      <c r="F1584" s="20"/>
      <c r="G1584" s="20"/>
      <c r="H1584" s="20"/>
    </row>
    <row r="1585" spans="1:8" ht="12.75">
      <c r="A1585" s="19">
        <v>197</v>
      </c>
      <c r="B1585" s="68" t="s">
        <v>849</v>
      </c>
      <c r="C1585" s="61" t="s">
        <v>160</v>
      </c>
      <c r="D1585" s="20">
        <v>5255.5</v>
      </c>
      <c r="E1585" s="20">
        <f>D1585*1.4518086448</f>
        <v>7629.980332746401</v>
      </c>
      <c r="F1585" s="20">
        <v>7629.980332746401</v>
      </c>
      <c r="G1585" s="20"/>
      <c r="H1585" s="20">
        <f>E1585</f>
        <v>7629.980332746401</v>
      </c>
    </row>
    <row r="1586" spans="1:8" ht="12.75">
      <c r="A1586" s="19"/>
      <c r="B1586" s="19"/>
      <c r="C1586" s="61" t="s">
        <v>641</v>
      </c>
      <c r="D1586" s="20"/>
      <c r="E1586" s="20"/>
      <c r="F1586" s="20"/>
      <c r="G1586" s="20"/>
      <c r="H1586" s="20"/>
    </row>
    <row r="1587" spans="1:8" ht="12.75">
      <c r="A1587" s="19"/>
      <c r="B1587" s="19"/>
      <c r="C1587" s="19" t="s">
        <v>637</v>
      </c>
      <c r="D1587" s="20"/>
      <c r="E1587" s="20"/>
      <c r="F1587" s="20"/>
      <c r="G1587" s="20"/>
      <c r="H1587" s="20"/>
    </row>
    <row r="1588" spans="1:8" ht="12.75">
      <c r="A1588" s="19"/>
      <c r="B1588" s="19"/>
      <c r="C1588" s="19" t="s">
        <v>642</v>
      </c>
      <c r="D1588" s="20"/>
      <c r="E1588" s="20"/>
      <c r="F1588" s="20"/>
      <c r="G1588" s="20"/>
      <c r="H1588" s="20"/>
    </row>
    <row r="1589" spans="1:8" ht="12.75">
      <c r="A1589" s="19"/>
      <c r="B1589" s="19"/>
      <c r="C1589" s="19" t="s">
        <v>557</v>
      </c>
      <c r="D1589" s="20"/>
      <c r="E1589" s="20"/>
      <c r="F1589" s="20"/>
      <c r="G1589" s="20"/>
      <c r="H1589" s="20"/>
    </row>
    <row r="1590" spans="1:8" ht="12.75">
      <c r="A1590" s="19"/>
      <c r="B1590" s="19"/>
      <c r="C1590" s="19" t="s">
        <v>639</v>
      </c>
      <c r="D1590" s="20"/>
      <c r="E1590" s="20"/>
      <c r="F1590" s="39"/>
      <c r="G1590" s="20"/>
      <c r="H1590" s="20"/>
    </row>
    <row r="1591" spans="1:8" ht="12.75">
      <c r="A1591" s="21"/>
      <c r="B1591" s="21"/>
      <c r="C1591" s="21" t="s">
        <v>640</v>
      </c>
      <c r="D1591" s="22"/>
      <c r="E1591" s="22"/>
      <c r="F1591" s="48"/>
      <c r="G1591" s="22"/>
      <c r="H1591" s="22"/>
    </row>
    <row r="1592" spans="1:8" ht="12.75">
      <c r="A1592" s="9"/>
      <c r="B1592" s="9"/>
      <c r="C1592" s="9"/>
      <c r="D1592" s="6"/>
      <c r="E1592" s="6"/>
      <c r="F1592" s="7"/>
      <c r="G1592" s="6"/>
      <c r="H1592" s="6"/>
    </row>
    <row r="1593" spans="1:8" ht="12.75">
      <c r="A1593" s="9"/>
      <c r="B1593" s="9"/>
      <c r="C1593" s="9"/>
      <c r="D1593" s="6"/>
      <c r="E1593" s="6"/>
      <c r="F1593" s="7"/>
      <c r="G1593" s="6"/>
      <c r="H1593" s="6"/>
    </row>
    <row r="1594" spans="1:8" ht="12.75">
      <c r="A1594" s="9"/>
      <c r="B1594" s="9"/>
      <c r="C1594" s="9"/>
      <c r="D1594" s="6"/>
      <c r="E1594" s="6"/>
      <c r="F1594" s="7"/>
      <c r="G1594" s="6"/>
      <c r="H1594" s="6"/>
    </row>
    <row r="1595" spans="1:8" ht="12.75">
      <c r="A1595" s="9"/>
      <c r="B1595" s="9"/>
      <c r="C1595" s="9"/>
      <c r="D1595" s="6"/>
      <c r="E1595" s="6"/>
      <c r="F1595" s="7"/>
      <c r="G1595" s="6"/>
      <c r="H1595" s="6"/>
    </row>
    <row r="1596" spans="1:8" ht="12.75">
      <c r="A1596" s="5" t="s">
        <v>537</v>
      </c>
      <c r="B1596" s="5"/>
      <c r="C1596" s="5"/>
      <c r="D1596" s="6"/>
      <c r="E1596" s="8" t="s">
        <v>423</v>
      </c>
      <c r="F1596" s="6"/>
      <c r="H1596" s="8"/>
    </row>
    <row r="1597" spans="1:8" ht="12.75">
      <c r="A1597" s="5" t="s">
        <v>538</v>
      </c>
      <c r="B1597" s="5"/>
      <c r="C1597" s="5"/>
      <c r="D1597" s="6"/>
      <c r="E1597" s="8" t="s">
        <v>539</v>
      </c>
      <c r="F1597" s="6"/>
      <c r="H1597" s="8"/>
    </row>
    <row r="1598" spans="1:8" ht="12.75">
      <c r="A1598" s="5" t="s">
        <v>540</v>
      </c>
      <c r="B1598" s="5"/>
      <c r="C1598" s="5"/>
      <c r="D1598" s="6"/>
      <c r="E1598" s="7"/>
      <c r="F1598" s="7"/>
      <c r="G1598" s="6"/>
      <c r="H1598" s="6"/>
    </row>
    <row r="1599" spans="1:8" ht="20.25">
      <c r="A1599" s="95" t="s">
        <v>415</v>
      </c>
      <c r="B1599" s="95"/>
      <c r="C1599" s="95"/>
      <c r="D1599" s="95"/>
      <c r="E1599" s="95"/>
      <c r="F1599" s="95"/>
      <c r="G1599" s="95"/>
      <c r="H1599" s="95"/>
    </row>
    <row r="1600" spans="1:8" ht="12.75">
      <c r="A1600" s="9"/>
      <c r="B1600" s="9"/>
      <c r="C1600" s="9"/>
      <c r="D1600" s="6"/>
      <c r="E1600" s="6"/>
      <c r="F1600" s="7"/>
      <c r="G1600" s="6"/>
      <c r="H1600" s="6"/>
    </row>
    <row r="1601" spans="1:8" ht="12.75">
      <c r="A1601" s="5"/>
      <c r="B1601" s="9"/>
      <c r="C1601" s="9"/>
      <c r="D1601" s="6"/>
      <c r="E1601" s="6"/>
      <c r="F1601" s="7"/>
      <c r="G1601" s="6"/>
      <c r="H1601" s="6"/>
    </row>
    <row r="1602" spans="1:8" ht="12.75">
      <c r="A1602" s="5" t="s">
        <v>541</v>
      </c>
      <c r="B1602" s="5"/>
      <c r="C1602" s="5"/>
      <c r="D1602" s="5"/>
      <c r="E1602" s="6"/>
      <c r="F1602" s="7"/>
      <c r="G1602" s="6"/>
      <c r="H1602" s="6"/>
    </row>
    <row r="1603" spans="1:8" ht="12.75">
      <c r="A1603" s="9"/>
      <c r="B1603" s="9"/>
      <c r="C1603" s="9"/>
      <c r="D1603" s="6"/>
      <c r="E1603" s="6"/>
      <c r="F1603" s="7"/>
      <c r="G1603" s="6"/>
      <c r="H1603" s="6"/>
    </row>
    <row r="1604" spans="1:8" ht="12.75">
      <c r="A1604" s="9"/>
      <c r="B1604" s="9"/>
      <c r="C1604" s="9"/>
      <c r="D1604" s="6"/>
      <c r="E1604" s="34"/>
      <c r="F1604" s="41"/>
      <c r="G1604" s="34"/>
      <c r="H1604" s="34"/>
    </row>
    <row r="1605" spans="1:8" ht="12.75">
      <c r="A1605" s="10"/>
      <c r="B1605" s="10"/>
      <c r="C1605" s="10"/>
      <c r="D1605" s="10" t="s">
        <v>543</v>
      </c>
      <c r="E1605" s="10" t="s">
        <v>542</v>
      </c>
      <c r="F1605" s="10" t="s">
        <v>544</v>
      </c>
      <c r="G1605" s="10" t="s">
        <v>1187</v>
      </c>
      <c r="H1605" s="10" t="s">
        <v>544</v>
      </c>
    </row>
    <row r="1606" spans="1:8" ht="12.75">
      <c r="A1606" s="11" t="s">
        <v>547</v>
      </c>
      <c r="B1606" s="11" t="s">
        <v>548</v>
      </c>
      <c r="C1606" s="11" t="s">
        <v>549</v>
      </c>
      <c r="D1606" s="11" t="s">
        <v>550</v>
      </c>
      <c r="E1606" s="11" t="s">
        <v>551</v>
      </c>
      <c r="F1606" s="11" t="s">
        <v>424</v>
      </c>
      <c r="G1606" s="11" t="s">
        <v>1188</v>
      </c>
      <c r="H1606" s="11" t="s">
        <v>424</v>
      </c>
    </row>
    <row r="1607" spans="1:8" ht="12.75">
      <c r="A1607" s="12"/>
      <c r="B1607" s="12"/>
      <c r="C1607" s="12"/>
      <c r="D1607" s="12" t="s">
        <v>553</v>
      </c>
      <c r="E1607" s="12">
        <v>2007</v>
      </c>
      <c r="F1607" s="12">
        <v>2006</v>
      </c>
      <c r="G1607" s="12">
        <v>2007</v>
      </c>
      <c r="H1607" s="12">
        <v>2007</v>
      </c>
    </row>
    <row r="1608" spans="1:8" ht="12.75">
      <c r="A1608" s="17">
        <v>198</v>
      </c>
      <c r="B1608" s="68" t="s">
        <v>893</v>
      </c>
      <c r="C1608" s="60" t="s">
        <v>643</v>
      </c>
      <c r="D1608" s="18">
        <v>1500</v>
      </c>
      <c r="E1608" s="18">
        <f>D1608*1.4518086448</f>
        <v>2177.7129672</v>
      </c>
      <c r="F1608" s="20">
        <v>2177.7129672</v>
      </c>
      <c r="G1608" s="18"/>
      <c r="H1608" s="20">
        <f>E1608</f>
        <v>2177.7129672</v>
      </c>
    </row>
    <row r="1609" spans="1:8" ht="12.75">
      <c r="A1609" s="19"/>
      <c r="B1609" s="19"/>
      <c r="C1609" s="61" t="s">
        <v>644</v>
      </c>
      <c r="D1609" s="20"/>
      <c r="E1609" s="20"/>
      <c r="F1609" s="20"/>
      <c r="G1609" s="20"/>
      <c r="H1609" s="20"/>
    </row>
    <row r="1610" spans="1:8" ht="12.75">
      <c r="A1610" s="19"/>
      <c r="B1610" s="19"/>
      <c r="C1610" s="19" t="s">
        <v>939</v>
      </c>
      <c r="D1610" s="20"/>
      <c r="E1610" s="20"/>
      <c r="F1610" s="20"/>
      <c r="G1610" s="20"/>
      <c r="H1610" s="20"/>
    </row>
    <row r="1611" spans="1:8" ht="12.75">
      <c r="A1611" s="19"/>
      <c r="B1611" s="19"/>
      <c r="C1611" s="19" t="s">
        <v>557</v>
      </c>
      <c r="D1611" s="20"/>
      <c r="E1611" s="20"/>
      <c r="F1611" s="20"/>
      <c r="G1611" s="20"/>
      <c r="H1611" s="20"/>
    </row>
    <row r="1612" spans="1:8" ht="12.75">
      <c r="A1612" s="19"/>
      <c r="B1612" s="19"/>
      <c r="C1612" s="19" t="s">
        <v>1523</v>
      </c>
      <c r="D1612" s="20"/>
      <c r="E1612" s="20"/>
      <c r="F1612" s="20"/>
      <c r="G1612" s="20"/>
      <c r="H1612" s="20"/>
    </row>
    <row r="1613" spans="1:8" ht="12.75">
      <c r="A1613" s="19"/>
      <c r="B1613" s="19"/>
      <c r="C1613" s="19" t="s">
        <v>940</v>
      </c>
      <c r="D1613" s="20"/>
      <c r="E1613" s="20"/>
      <c r="F1613" s="20"/>
      <c r="G1613" s="20"/>
      <c r="H1613" s="20"/>
    </row>
    <row r="1614" spans="1:8" ht="12.75">
      <c r="A1614" s="19">
        <v>199</v>
      </c>
      <c r="B1614" s="68" t="s">
        <v>894</v>
      </c>
      <c r="C1614" s="61" t="s">
        <v>1736</v>
      </c>
      <c r="D1614" s="20">
        <v>436.27</v>
      </c>
      <c r="E1614" s="20">
        <f>D1614*1.4518086448</f>
        <v>633.380557466896</v>
      </c>
      <c r="F1614" s="20">
        <v>633.380557466896</v>
      </c>
      <c r="G1614" s="20"/>
      <c r="H1614" s="20">
        <f>E1614</f>
        <v>633.380557466896</v>
      </c>
    </row>
    <row r="1615" spans="1:8" ht="12.75">
      <c r="A1615" s="19"/>
      <c r="B1615" s="19"/>
      <c r="C1615" s="61" t="s">
        <v>941</v>
      </c>
      <c r="D1615" s="20"/>
      <c r="E1615" s="20"/>
      <c r="F1615" s="20"/>
      <c r="G1615" s="20"/>
      <c r="H1615" s="20"/>
    </row>
    <row r="1616" spans="1:8" ht="12.75">
      <c r="A1616" s="19"/>
      <c r="B1616" s="19"/>
      <c r="C1616" s="19" t="s">
        <v>942</v>
      </c>
      <c r="D1616" s="20"/>
      <c r="E1616" s="20"/>
      <c r="F1616" s="20"/>
      <c r="G1616" s="20"/>
      <c r="H1616" s="20"/>
    </row>
    <row r="1617" spans="1:8" ht="12.75">
      <c r="A1617" s="19"/>
      <c r="B1617" s="19"/>
      <c r="C1617" s="19" t="s">
        <v>557</v>
      </c>
      <c r="D1617" s="20"/>
      <c r="E1617" s="20"/>
      <c r="F1617" s="20"/>
      <c r="G1617" s="20"/>
      <c r="H1617" s="20"/>
    </row>
    <row r="1618" spans="1:8" ht="12.75">
      <c r="A1618" s="19"/>
      <c r="B1618" s="19"/>
      <c r="C1618" s="19" t="s">
        <v>725</v>
      </c>
      <c r="D1618" s="20"/>
      <c r="E1618" s="20"/>
      <c r="F1618" s="20"/>
      <c r="G1618" s="20"/>
      <c r="H1618" s="20"/>
    </row>
    <row r="1619" spans="1:8" ht="12.75">
      <c r="A1619" s="19"/>
      <c r="B1619" s="19"/>
      <c r="C1619" s="19" t="s">
        <v>943</v>
      </c>
      <c r="D1619" s="20"/>
      <c r="E1619" s="20"/>
      <c r="F1619" s="20"/>
      <c r="G1619" s="20"/>
      <c r="H1619" s="20"/>
    </row>
    <row r="1620" spans="1:8" ht="12.75">
      <c r="A1620" s="19"/>
      <c r="B1620" s="19"/>
      <c r="C1620" s="19"/>
      <c r="D1620" s="20"/>
      <c r="E1620" s="20"/>
      <c r="F1620" s="20"/>
      <c r="G1620" s="20"/>
      <c r="H1620" s="20"/>
    </row>
    <row r="1621" spans="1:8" ht="12.75">
      <c r="A1621" s="19">
        <v>200</v>
      </c>
      <c r="B1621" s="68" t="s">
        <v>895</v>
      </c>
      <c r="C1621" s="61" t="s">
        <v>1736</v>
      </c>
      <c r="D1621" s="20">
        <v>436.27</v>
      </c>
      <c r="E1621" s="20">
        <f>D1621*1.4518086448</f>
        <v>633.380557466896</v>
      </c>
      <c r="F1621" s="20">
        <v>633.380557466896</v>
      </c>
      <c r="G1621" s="20"/>
      <c r="H1621" s="20">
        <f>E1621</f>
        <v>633.380557466896</v>
      </c>
    </row>
    <row r="1622" spans="1:8" ht="12.75">
      <c r="A1622" s="19"/>
      <c r="B1622" s="19"/>
      <c r="C1622" s="61" t="s">
        <v>944</v>
      </c>
      <c r="D1622" s="20"/>
      <c r="E1622" s="20"/>
      <c r="F1622" s="20"/>
      <c r="G1622" s="20"/>
      <c r="H1622" s="20"/>
    </row>
    <row r="1623" spans="1:8" ht="12.75">
      <c r="A1623" s="19"/>
      <c r="B1623" s="19"/>
      <c r="C1623" s="19" t="s">
        <v>945</v>
      </c>
      <c r="D1623" s="20"/>
      <c r="E1623" s="20"/>
      <c r="F1623" s="20"/>
      <c r="G1623" s="20"/>
      <c r="H1623" s="20"/>
    </row>
    <row r="1624" spans="1:8" ht="12.75">
      <c r="A1624" s="19"/>
      <c r="B1624" s="19"/>
      <c r="C1624" s="19" t="s">
        <v>557</v>
      </c>
      <c r="D1624" s="20"/>
      <c r="E1624" s="20"/>
      <c r="F1624" s="20"/>
      <c r="G1624" s="20"/>
      <c r="H1624" s="20"/>
    </row>
    <row r="1625" spans="1:8" ht="12.75">
      <c r="A1625" s="19"/>
      <c r="B1625" s="19"/>
      <c r="C1625" s="19" t="s">
        <v>725</v>
      </c>
      <c r="D1625" s="20"/>
      <c r="E1625" s="20"/>
      <c r="F1625" s="20"/>
      <c r="G1625" s="20"/>
      <c r="H1625" s="20"/>
    </row>
    <row r="1626" spans="1:8" ht="12.75">
      <c r="A1626" s="19"/>
      <c r="B1626" s="19"/>
      <c r="C1626" s="19" t="s">
        <v>943</v>
      </c>
      <c r="D1626" s="20"/>
      <c r="E1626" s="20"/>
      <c r="F1626" s="20"/>
      <c r="G1626" s="20"/>
      <c r="H1626" s="20"/>
    </row>
    <row r="1627" spans="1:8" ht="12.75">
      <c r="A1627" s="19">
        <v>201</v>
      </c>
      <c r="B1627" s="68" t="s">
        <v>896</v>
      </c>
      <c r="C1627" s="61" t="s">
        <v>1736</v>
      </c>
      <c r="D1627" s="20">
        <v>458.11</v>
      </c>
      <c r="E1627" s="20">
        <f>D1627*1.4518086448</f>
        <v>665.088058269328</v>
      </c>
      <c r="F1627" s="20">
        <v>665.088058269328</v>
      </c>
      <c r="G1627" s="20"/>
      <c r="H1627" s="20">
        <f>E1627</f>
        <v>665.088058269328</v>
      </c>
    </row>
    <row r="1628" spans="1:8" ht="12.75">
      <c r="A1628" s="19"/>
      <c r="B1628" s="19"/>
      <c r="C1628" s="61" t="s">
        <v>946</v>
      </c>
      <c r="D1628" s="20"/>
      <c r="E1628" s="20"/>
      <c r="F1628" s="20"/>
      <c r="G1628" s="20"/>
      <c r="H1628" s="20"/>
    </row>
    <row r="1629" spans="1:8" ht="12.75">
      <c r="A1629" s="19"/>
      <c r="B1629" s="19"/>
      <c r="C1629" s="19" t="s">
        <v>947</v>
      </c>
      <c r="D1629" s="20"/>
      <c r="E1629" s="20"/>
      <c r="F1629" s="20"/>
      <c r="G1629" s="20"/>
      <c r="H1629" s="20"/>
    </row>
    <row r="1630" spans="1:8" ht="12.75">
      <c r="A1630" s="19"/>
      <c r="B1630" s="19"/>
      <c r="C1630" s="19" t="s">
        <v>557</v>
      </c>
      <c r="D1630" s="20"/>
      <c r="E1630" s="20"/>
      <c r="F1630" s="20"/>
      <c r="G1630" s="20"/>
      <c r="H1630" s="20"/>
    </row>
    <row r="1631" spans="1:8" ht="12.75">
      <c r="A1631" s="19"/>
      <c r="B1631" s="19"/>
      <c r="C1631" s="19" t="s">
        <v>725</v>
      </c>
      <c r="D1631" s="20"/>
      <c r="E1631" s="20"/>
      <c r="F1631" s="20"/>
      <c r="G1631" s="20"/>
      <c r="H1631" s="20"/>
    </row>
    <row r="1632" spans="1:8" ht="12.75">
      <c r="A1632" s="19"/>
      <c r="B1632" s="19"/>
      <c r="C1632" s="19" t="s">
        <v>943</v>
      </c>
      <c r="D1632" s="20"/>
      <c r="E1632" s="20"/>
      <c r="F1632" s="20"/>
      <c r="G1632" s="20"/>
      <c r="H1632" s="20"/>
    </row>
    <row r="1633" spans="1:8" ht="12.75">
      <c r="A1633" s="19">
        <v>202</v>
      </c>
      <c r="B1633" s="68" t="s">
        <v>897</v>
      </c>
      <c r="C1633" s="61" t="s">
        <v>1568</v>
      </c>
      <c r="D1633" s="20">
        <v>1138.47</v>
      </c>
      <c r="E1633" s="20">
        <f>D1633*1.4518086448</f>
        <v>1652.8405878454562</v>
      </c>
      <c r="F1633" s="20">
        <v>1652.8405878454562</v>
      </c>
      <c r="G1633" s="20"/>
      <c r="H1633" s="20">
        <f>E1633</f>
        <v>1652.8405878454562</v>
      </c>
    </row>
    <row r="1634" spans="1:8" ht="12.75">
      <c r="A1634" s="19"/>
      <c r="B1634" s="19"/>
      <c r="C1634" s="61" t="s">
        <v>607</v>
      </c>
      <c r="D1634" s="20"/>
      <c r="E1634" s="20"/>
      <c r="F1634" s="20"/>
      <c r="G1634" s="20"/>
      <c r="H1634" s="20"/>
    </row>
    <row r="1635" spans="1:8" ht="12.75">
      <c r="A1635" s="19"/>
      <c r="B1635" s="19"/>
      <c r="C1635" s="19" t="s">
        <v>948</v>
      </c>
      <c r="D1635" s="20"/>
      <c r="E1635" s="20"/>
      <c r="F1635" s="20"/>
      <c r="G1635" s="20"/>
      <c r="H1635" s="20"/>
    </row>
    <row r="1636" spans="1:8" ht="12.75">
      <c r="A1636" s="19"/>
      <c r="B1636" s="19"/>
      <c r="C1636" s="19" t="s">
        <v>557</v>
      </c>
      <c r="D1636" s="20"/>
      <c r="E1636" s="20"/>
      <c r="F1636" s="20"/>
      <c r="G1636" s="20"/>
      <c r="H1636" s="20"/>
    </row>
    <row r="1637" spans="1:8" ht="12.75">
      <c r="A1637" s="19"/>
      <c r="B1637" s="19"/>
      <c r="C1637" s="19" t="s">
        <v>725</v>
      </c>
      <c r="D1637" s="20"/>
      <c r="E1637" s="20"/>
      <c r="F1637" s="20"/>
      <c r="G1637" s="20"/>
      <c r="H1637" s="20"/>
    </row>
    <row r="1638" spans="1:8" ht="12.75">
      <c r="A1638" s="19"/>
      <c r="B1638" s="19"/>
      <c r="C1638" s="19" t="s">
        <v>949</v>
      </c>
      <c r="D1638" s="20"/>
      <c r="E1638" s="20"/>
      <c r="F1638" s="20"/>
      <c r="G1638" s="20"/>
      <c r="H1638" s="20"/>
    </row>
    <row r="1639" spans="1:8" ht="12.75">
      <c r="A1639" s="19">
        <v>203</v>
      </c>
      <c r="B1639" s="68" t="s">
        <v>898</v>
      </c>
      <c r="C1639" s="61" t="s">
        <v>950</v>
      </c>
      <c r="D1639" s="20">
        <v>800.7</v>
      </c>
      <c r="E1639" s="20">
        <f>D1639*1.4518086448</f>
        <v>1162.4631818913601</v>
      </c>
      <c r="F1639" s="20">
        <v>1162.4631818913601</v>
      </c>
      <c r="G1639" s="20"/>
      <c r="H1639" s="20">
        <f>E1639</f>
        <v>1162.4631818913601</v>
      </c>
    </row>
    <row r="1640" spans="1:8" ht="12.75">
      <c r="A1640" s="19"/>
      <c r="B1640" s="19"/>
      <c r="C1640" s="61" t="s">
        <v>951</v>
      </c>
      <c r="D1640" s="20"/>
      <c r="E1640" s="20"/>
      <c r="F1640" s="20"/>
      <c r="G1640" s="20"/>
      <c r="H1640" s="20"/>
    </row>
    <row r="1641" spans="1:8" ht="12.75">
      <c r="A1641" s="19"/>
      <c r="B1641" s="19"/>
      <c r="C1641" s="19" t="s">
        <v>952</v>
      </c>
      <c r="D1641" s="20"/>
      <c r="E1641" s="20"/>
      <c r="F1641" s="20"/>
      <c r="G1641" s="20"/>
      <c r="H1641" s="20"/>
    </row>
    <row r="1642" spans="1:8" ht="12.75">
      <c r="A1642" s="19"/>
      <c r="B1642" s="19"/>
      <c r="C1642" s="19" t="s">
        <v>557</v>
      </c>
      <c r="D1642" s="20"/>
      <c r="E1642" s="20"/>
      <c r="F1642" s="20"/>
      <c r="G1642" s="20"/>
      <c r="H1642" s="20"/>
    </row>
    <row r="1643" spans="1:8" ht="12.75">
      <c r="A1643" s="19"/>
      <c r="B1643" s="19"/>
      <c r="C1643" s="19" t="s">
        <v>725</v>
      </c>
      <c r="D1643" s="20"/>
      <c r="E1643" s="20"/>
      <c r="F1643" s="20"/>
      <c r="G1643" s="20"/>
      <c r="H1643" s="20"/>
    </row>
    <row r="1644" spans="1:8" ht="12.75">
      <c r="A1644" s="19"/>
      <c r="B1644" s="19"/>
      <c r="C1644" s="19" t="s">
        <v>949</v>
      </c>
      <c r="D1644" s="20"/>
      <c r="E1644" s="20"/>
      <c r="F1644" s="20"/>
      <c r="G1644" s="20"/>
      <c r="H1644" s="20"/>
    </row>
    <row r="1645" spans="1:8" ht="12.75">
      <c r="A1645" s="19">
        <v>204</v>
      </c>
      <c r="B1645" s="68" t="s">
        <v>899</v>
      </c>
      <c r="C1645" s="61" t="s">
        <v>1591</v>
      </c>
      <c r="D1645" s="20">
        <v>5509.56</v>
      </c>
      <c r="E1645" s="20">
        <f>D1645*1.4518086448</f>
        <v>7998.826837044289</v>
      </c>
      <c r="F1645" s="20">
        <v>7998.826837044289</v>
      </c>
      <c r="G1645" s="20"/>
      <c r="H1645" s="20">
        <f>E1645</f>
        <v>7998.826837044289</v>
      </c>
    </row>
    <row r="1646" spans="1:8" ht="12.75">
      <c r="A1646" s="19"/>
      <c r="B1646" s="19"/>
      <c r="C1646" s="61" t="s">
        <v>953</v>
      </c>
      <c r="D1646" s="20"/>
      <c r="E1646" s="20"/>
      <c r="F1646" s="20"/>
      <c r="G1646" s="20"/>
      <c r="H1646" s="20"/>
    </row>
    <row r="1647" spans="1:8" ht="12.75">
      <c r="A1647" s="19"/>
      <c r="B1647" s="19"/>
      <c r="C1647" s="19" t="s">
        <v>954</v>
      </c>
      <c r="D1647" s="20"/>
      <c r="E1647" s="20"/>
      <c r="F1647" s="20"/>
      <c r="G1647" s="20"/>
      <c r="H1647" s="20"/>
    </row>
    <row r="1648" spans="1:8" ht="12.75">
      <c r="A1648" s="19"/>
      <c r="B1648" s="19"/>
      <c r="C1648" s="19" t="s">
        <v>557</v>
      </c>
      <c r="D1648" s="20"/>
      <c r="E1648" s="20"/>
      <c r="F1648" s="20"/>
      <c r="G1648" s="20"/>
      <c r="H1648" s="20"/>
    </row>
    <row r="1649" spans="1:8" ht="12.75">
      <c r="A1649" s="19"/>
      <c r="B1649" s="19"/>
      <c r="C1649" s="19" t="s">
        <v>725</v>
      </c>
      <c r="D1649" s="20"/>
      <c r="E1649" s="20"/>
      <c r="F1649" s="20"/>
      <c r="G1649" s="20"/>
      <c r="H1649" s="20"/>
    </row>
    <row r="1650" spans="1:8" ht="12.75">
      <c r="A1650" s="19"/>
      <c r="B1650" s="19"/>
      <c r="C1650" s="19" t="s">
        <v>949</v>
      </c>
      <c r="D1650" s="20"/>
      <c r="E1650" s="20"/>
      <c r="F1650" s="20"/>
      <c r="G1650" s="20"/>
      <c r="H1650" s="20"/>
    </row>
    <row r="1651" spans="1:8" ht="12.75">
      <c r="A1651" s="19">
        <v>205</v>
      </c>
      <c r="B1651" s="68" t="s">
        <v>900</v>
      </c>
      <c r="C1651" s="61" t="s">
        <v>1591</v>
      </c>
      <c r="D1651" s="20">
        <v>1150</v>
      </c>
      <c r="E1651" s="20">
        <f>D1651*1.4518086448</f>
        <v>1669.5799415200001</v>
      </c>
      <c r="F1651" s="20">
        <v>1669.5799415200001</v>
      </c>
      <c r="G1651" s="20"/>
      <c r="H1651" s="20">
        <f>E1651</f>
        <v>1669.5799415200001</v>
      </c>
    </row>
    <row r="1652" spans="1:8" ht="12.75">
      <c r="A1652" s="19"/>
      <c r="B1652" s="19"/>
      <c r="C1652" s="61" t="s">
        <v>955</v>
      </c>
      <c r="D1652" s="20"/>
      <c r="E1652" s="20"/>
      <c r="F1652" s="20"/>
      <c r="G1652" s="20"/>
      <c r="H1652" s="20"/>
    </row>
    <row r="1653" spans="1:8" ht="12.75">
      <c r="A1653" s="19"/>
      <c r="B1653" s="19"/>
      <c r="C1653" s="19" t="s">
        <v>739</v>
      </c>
      <c r="D1653" s="20"/>
      <c r="E1653" s="20"/>
      <c r="F1653" s="20"/>
      <c r="G1653" s="20"/>
      <c r="H1653" s="20"/>
    </row>
    <row r="1654" spans="1:8" ht="12.75">
      <c r="A1654" s="19"/>
      <c r="B1654" s="19"/>
      <c r="C1654" s="19" t="s">
        <v>557</v>
      </c>
      <c r="D1654" s="20"/>
      <c r="E1654" s="20"/>
      <c r="F1654" s="20"/>
      <c r="G1654" s="20"/>
      <c r="H1654" s="20"/>
    </row>
    <row r="1655" spans="1:8" ht="12.75">
      <c r="A1655" s="19"/>
      <c r="B1655" s="19"/>
      <c r="C1655" s="19" t="s">
        <v>1619</v>
      </c>
      <c r="D1655" s="20"/>
      <c r="E1655" s="20"/>
      <c r="F1655" s="20"/>
      <c r="G1655" s="20"/>
      <c r="H1655" s="20"/>
    </row>
    <row r="1656" spans="1:8" ht="12.75">
      <c r="A1656" s="19"/>
      <c r="B1656" s="19"/>
      <c r="C1656" s="19" t="s">
        <v>956</v>
      </c>
      <c r="D1656" s="20"/>
      <c r="E1656" s="20"/>
      <c r="F1656" s="20"/>
      <c r="G1656" s="20"/>
      <c r="H1656" s="20"/>
    </row>
    <row r="1657" spans="1:8" ht="12.75">
      <c r="A1657" s="19">
        <v>206</v>
      </c>
      <c r="B1657" s="68" t="s">
        <v>901</v>
      </c>
      <c r="C1657" s="61" t="s">
        <v>2076</v>
      </c>
      <c r="D1657" s="20">
        <v>14810.51</v>
      </c>
      <c r="E1657" s="20">
        <f>D1657*1.4518086448</f>
        <v>21502.02645189685</v>
      </c>
      <c r="F1657" s="20">
        <v>21502.02645189685</v>
      </c>
      <c r="G1657" s="20"/>
      <c r="H1657" s="20">
        <f>E1657</f>
        <v>21502.02645189685</v>
      </c>
    </row>
    <row r="1658" spans="1:8" ht="12.75">
      <c r="A1658" s="19"/>
      <c r="B1658" s="19"/>
      <c r="C1658" s="61" t="s">
        <v>957</v>
      </c>
      <c r="D1658" s="20"/>
      <c r="E1658" s="20"/>
      <c r="F1658" s="20"/>
      <c r="G1658" s="20"/>
      <c r="H1658" s="20"/>
    </row>
    <row r="1659" spans="1:8" ht="12.75">
      <c r="A1659" s="19"/>
      <c r="B1659" s="19"/>
      <c r="C1659" s="19" t="s">
        <v>958</v>
      </c>
      <c r="D1659" s="20"/>
      <c r="E1659" s="20"/>
      <c r="F1659" s="20"/>
      <c r="G1659" s="20"/>
      <c r="H1659" s="20"/>
    </row>
    <row r="1660" spans="1:8" ht="12.75">
      <c r="A1660" s="19"/>
      <c r="B1660" s="19"/>
      <c r="C1660" s="19" t="s">
        <v>557</v>
      </c>
      <c r="D1660" s="20"/>
      <c r="E1660" s="20"/>
      <c r="F1660" s="20"/>
      <c r="G1660" s="20"/>
      <c r="H1660" s="20"/>
    </row>
    <row r="1661" spans="1:8" ht="12.75">
      <c r="A1661" s="19"/>
      <c r="B1661" s="19"/>
      <c r="C1661" s="19" t="s">
        <v>959</v>
      </c>
      <c r="D1661" s="20"/>
      <c r="E1661" s="20"/>
      <c r="F1661" s="39"/>
      <c r="G1661" s="20"/>
      <c r="H1661" s="20"/>
    </row>
    <row r="1662" spans="1:8" ht="12.75">
      <c r="A1662" s="21"/>
      <c r="B1662" s="21"/>
      <c r="C1662" s="21" t="s">
        <v>960</v>
      </c>
      <c r="D1662" s="22"/>
      <c r="E1662" s="22"/>
      <c r="F1662" s="48"/>
      <c r="G1662" s="22"/>
      <c r="H1662" s="22"/>
    </row>
    <row r="1663" spans="1:8" ht="12.75">
      <c r="A1663" s="9"/>
      <c r="B1663" s="9"/>
      <c r="C1663" s="9"/>
      <c r="D1663" s="6"/>
      <c r="E1663" s="6"/>
      <c r="F1663" s="7"/>
      <c r="G1663" s="6"/>
      <c r="H1663" s="6"/>
    </row>
    <row r="1664" spans="1:8" ht="12.75">
      <c r="A1664" s="9"/>
      <c r="B1664" s="9"/>
      <c r="C1664" s="9"/>
      <c r="D1664" s="6"/>
      <c r="E1664" s="6"/>
      <c r="F1664" s="7"/>
      <c r="G1664" s="6"/>
      <c r="H1664" s="6"/>
    </row>
    <row r="1665" spans="1:8" ht="12.75">
      <c r="A1665" s="9"/>
      <c r="B1665" s="9"/>
      <c r="C1665" s="9"/>
      <c r="D1665" s="6"/>
      <c r="E1665" s="6"/>
      <c r="F1665" s="7"/>
      <c r="G1665" s="6"/>
      <c r="H1665" s="6"/>
    </row>
    <row r="1666" spans="1:8" ht="12.75">
      <c r="A1666" s="9"/>
      <c r="B1666" s="9"/>
      <c r="C1666" s="9"/>
      <c r="D1666" s="6"/>
      <c r="E1666" s="6"/>
      <c r="F1666" s="7"/>
      <c r="G1666" s="6"/>
      <c r="H1666" s="6"/>
    </row>
    <row r="1667" spans="1:8" ht="12.75">
      <c r="A1667" s="5" t="s">
        <v>537</v>
      </c>
      <c r="B1667" s="5"/>
      <c r="C1667" s="5"/>
      <c r="D1667" s="6"/>
      <c r="E1667" s="8" t="s">
        <v>423</v>
      </c>
      <c r="F1667" s="6"/>
      <c r="H1667" s="8"/>
    </row>
    <row r="1668" spans="1:8" ht="12.75">
      <c r="A1668" s="5" t="s">
        <v>538</v>
      </c>
      <c r="B1668" s="5"/>
      <c r="C1668" s="5"/>
      <c r="D1668" s="6"/>
      <c r="E1668" s="8" t="s">
        <v>539</v>
      </c>
      <c r="F1668" s="6"/>
      <c r="H1668" s="8"/>
    </row>
    <row r="1669" spans="1:8" ht="12.75">
      <c r="A1669" s="5" t="s">
        <v>540</v>
      </c>
      <c r="B1669" s="5"/>
      <c r="C1669" s="5"/>
      <c r="D1669" s="6"/>
      <c r="E1669" s="7"/>
      <c r="F1669" s="7"/>
      <c r="G1669" s="6"/>
      <c r="H1669" s="6"/>
    </row>
    <row r="1670" spans="1:8" ht="20.25">
      <c r="A1670" s="95" t="s">
        <v>415</v>
      </c>
      <c r="B1670" s="95"/>
      <c r="C1670" s="95"/>
      <c r="D1670" s="95"/>
      <c r="E1670" s="95"/>
      <c r="F1670" s="95"/>
      <c r="G1670" s="95"/>
      <c r="H1670" s="95"/>
    </row>
    <row r="1671" spans="1:8" ht="12.75">
      <c r="A1671" s="9"/>
      <c r="B1671" s="9"/>
      <c r="C1671" s="9"/>
      <c r="D1671" s="6"/>
      <c r="E1671" s="6"/>
      <c r="F1671" s="7"/>
      <c r="G1671" s="6"/>
      <c r="H1671" s="6"/>
    </row>
    <row r="1672" spans="1:8" ht="12.75">
      <c r="A1672" s="5"/>
      <c r="B1672" s="9"/>
      <c r="C1672" s="9"/>
      <c r="D1672" s="6"/>
      <c r="E1672" s="6"/>
      <c r="F1672" s="7"/>
      <c r="G1672" s="6"/>
      <c r="H1672" s="6"/>
    </row>
    <row r="1673" spans="1:8" ht="12.75">
      <c r="A1673" s="5" t="s">
        <v>541</v>
      </c>
      <c r="B1673" s="5"/>
      <c r="C1673" s="5"/>
      <c r="D1673" s="5"/>
      <c r="E1673" s="6"/>
      <c r="F1673" s="7"/>
      <c r="G1673" s="6"/>
      <c r="H1673" s="6"/>
    </row>
    <row r="1674" spans="1:8" ht="12.75">
      <c r="A1674" s="9"/>
      <c r="B1674" s="9"/>
      <c r="C1674" s="9"/>
      <c r="D1674" s="6"/>
      <c r="E1674" s="6"/>
      <c r="F1674" s="7"/>
      <c r="G1674" s="6"/>
      <c r="H1674" s="6"/>
    </row>
    <row r="1675" spans="1:8" ht="12.75">
      <c r="A1675" s="9"/>
      <c r="B1675" s="9"/>
      <c r="C1675" s="9"/>
      <c r="D1675" s="6"/>
      <c r="E1675" s="34"/>
      <c r="F1675" s="41"/>
      <c r="G1675" s="34"/>
      <c r="H1675" s="34"/>
    </row>
    <row r="1676" spans="1:8" ht="12.75">
      <c r="A1676" s="10"/>
      <c r="B1676" s="10"/>
      <c r="C1676" s="10"/>
      <c r="D1676" s="10" t="s">
        <v>543</v>
      </c>
      <c r="E1676" s="10" t="s">
        <v>542</v>
      </c>
      <c r="F1676" s="10" t="s">
        <v>544</v>
      </c>
      <c r="G1676" s="10" t="s">
        <v>1187</v>
      </c>
      <c r="H1676" s="10" t="s">
        <v>544</v>
      </c>
    </row>
    <row r="1677" spans="1:8" ht="12.75">
      <c r="A1677" s="11" t="s">
        <v>547</v>
      </c>
      <c r="B1677" s="11" t="s">
        <v>548</v>
      </c>
      <c r="C1677" s="11" t="s">
        <v>549</v>
      </c>
      <c r="D1677" s="11" t="s">
        <v>550</v>
      </c>
      <c r="E1677" s="11" t="s">
        <v>551</v>
      </c>
      <c r="F1677" s="11" t="s">
        <v>424</v>
      </c>
      <c r="G1677" s="11" t="s">
        <v>1188</v>
      </c>
      <c r="H1677" s="11" t="s">
        <v>424</v>
      </c>
    </row>
    <row r="1678" spans="1:8" ht="12.75">
      <c r="A1678" s="12"/>
      <c r="B1678" s="12"/>
      <c r="C1678" s="12"/>
      <c r="D1678" s="12" t="s">
        <v>553</v>
      </c>
      <c r="E1678" s="12">
        <v>2007</v>
      </c>
      <c r="F1678" s="12">
        <v>2006</v>
      </c>
      <c r="G1678" s="12">
        <v>2007</v>
      </c>
      <c r="H1678" s="12">
        <v>2007</v>
      </c>
    </row>
    <row r="1679" spans="1:8" ht="12.75">
      <c r="A1679" s="17">
        <v>207</v>
      </c>
      <c r="B1679" t="s">
        <v>902</v>
      </c>
      <c r="C1679" s="60" t="s">
        <v>2076</v>
      </c>
      <c r="D1679" s="18">
        <v>14810.51</v>
      </c>
      <c r="E1679" s="18">
        <f>D1679*1.4518086448</f>
        <v>21502.02645189685</v>
      </c>
      <c r="F1679" s="20">
        <v>21502.02645189685</v>
      </c>
      <c r="G1679" s="18"/>
      <c r="H1679" s="20">
        <f>E1679</f>
        <v>21502.02645189685</v>
      </c>
    </row>
    <row r="1680" spans="1:8" ht="12.75">
      <c r="A1680" s="19"/>
      <c r="B1680" s="19"/>
      <c r="C1680" s="61" t="s">
        <v>957</v>
      </c>
      <c r="D1680" s="20"/>
      <c r="E1680" s="20"/>
      <c r="F1680" s="20"/>
      <c r="G1680" s="20"/>
      <c r="H1680" s="20"/>
    </row>
    <row r="1681" spans="1:8" ht="12.75">
      <c r="A1681" s="19"/>
      <c r="B1681" s="19"/>
      <c r="C1681" s="19" t="s">
        <v>961</v>
      </c>
      <c r="D1681" s="20"/>
      <c r="E1681" s="20"/>
      <c r="F1681" s="20"/>
      <c r="G1681" s="20"/>
      <c r="H1681" s="20"/>
    </row>
    <row r="1682" spans="1:8" ht="12.75">
      <c r="A1682" s="19"/>
      <c r="B1682" s="19"/>
      <c r="C1682" s="19" t="s">
        <v>557</v>
      </c>
      <c r="D1682" s="20"/>
      <c r="E1682" s="20"/>
      <c r="F1682" s="20"/>
      <c r="G1682" s="20"/>
      <c r="H1682" s="20"/>
    </row>
    <row r="1683" spans="1:8" ht="12.75">
      <c r="A1683" s="19"/>
      <c r="B1683" s="19"/>
      <c r="C1683" s="19" t="s">
        <v>962</v>
      </c>
      <c r="D1683" s="20"/>
      <c r="E1683" s="20"/>
      <c r="F1683" s="20"/>
      <c r="G1683" s="20"/>
      <c r="H1683" s="20"/>
    </row>
    <row r="1684" spans="1:8" ht="12.75">
      <c r="A1684" s="19"/>
      <c r="B1684" s="19"/>
      <c r="C1684" s="19" t="s">
        <v>960</v>
      </c>
      <c r="D1684" s="20"/>
      <c r="E1684" s="20"/>
      <c r="F1684" s="20"/>
      <c r="G1684" s="20"/>
      <c r="H1684" s="20"/>
    </row>
    <row r="1685" spans="1:8" ht="12.75">
      <c r="A1685" s="19">
        <v>208</v>
      </c>
      <c r="B1685" s="68" t="s">
        <v>903</v>
      </c>
      <c r="C1685" s="19" t="s">
        <v>2076</v>
      </c>
      <c r="D1685" s="20">
        <v>14810.51</v>
      </c>
      <c r="E1685" s="20">
        <f>D1685*1.4518086448</f>
        <v>21502.02645189685</v>
      </c>
      <c r="F1685" s="20">
        <v>21502.02645189685</v>
      </c>
      <c r="G1685" s="20"/>
      <c r="H1685" s="20">
        <f>E1685</f>
        <v>21502.02645189685</v>
      </c>
    </row>
    <row r="1686" spans="1:8" ht="12.75">
      <c r="A1686" s="19"/>
      <c r="B1686" s="19"/>
      <c r="C1686" s="19" t="s">
        <v>957</v>
      </c>
      <c r="D1686" s="20"/>
      <c r="E1686" s="20"/>
      <c r="F1686" s="20"/>
      <c r="G1686" s="20"/>
      <c r="H1686" s="20"/>
    </row>
    <row r="1687" spans="1:8" ht="12.75">
      <c r="A1687" s="19"/>
      <c r="B1687" s="19"/>
      <c r="C1687" s="19" t="s">
        <v>963</v>
      </c>
      <c r="D1687" s="20"/>
      <c r="E1687" s="20"/>
      <c r="F1687" s="20"/>
      <c r="G1687" s="20"/>
      <c r="H1687" s="20"/>
    </row>
    <row r="1688" spans="1:8" ht="12.75">
      <c r="A1688" s="19"/>
      <c r="B1688" s="19"/>
      <c r="C1688" s="19" t="s">
        <v>557</v>
      </c>
      <c r="D1688" s="20"/>
      <c r="E1688" s="20"/>
      <c r="F1688" s="20"/>
      <c r="G1688" s="20"/>
      <c r="H1688" s="20"/>
    </row>
    <row r="1689" spans="1:8" ht="12.75">
      <c r="A1689" s="19"/>
      <c r="B1689" s="19"/>
      <c r="C1689" s="19" t="s">
        <v>962</v>
      </c>
      <c r="D1689" s="20"/>
      <c r="E1689" s="20"/>
      <c r="F1689" s="20"/>
      <c r="G1689" s="20"/>
      <c r="H1689" s="20"/>
    </row>
    <row r="1690" spans="1:8" ht="12.75">
      <c r="A1690" s="19"/>
      <c r="B1690" s="19"/>
      <c r="C1690" s="19" t="s">
        <v>964</v>
      </c>
      <c r="D1690" s="20"/>
      <c r="E1690" s="20"/>
      <c r="F1690" s="20"/>
      <c r="G1690" s="20"/>
      <c r="H1690" s="20"/>
    </row>
    <row r="1691" spans="1:8" ht="12.75">
      <c r="A1691" s="19">
        <v>209</v>
      </c>
      <c r="B1691" s="68" t="s">
        <v>905</v>
      </c>
      <c r="C1691" s="61" t="s">
        <v>2076</v>
      </c>
      <c r="D1691" s="20">
        <v>14810.51</v>
      </c>
      <c r="E1691" s="20">
        <f>D1691*1.4518086448</f>
        <v>21502.02645189685</v>
      </c>
      <c r="F1691" s="20">
        <v>21502.02645189685</v>
      </c>
      <c r="G1691" s="20"/>
      <c r="H1691" s="20">
        <f>E1691</f>
        <v>21502.02645189685</v>
      </c>
    </row>
    <row r="1692" spans="1:8" ht="12.75">
      <c r="A1692" s="19"/>
      <c r="B1692" s="19"/>
      <c r="C1692" s="61" t="s">
        <v>957</v>
      </c>
      <c r="D1692" s="20"/>
      <c r="E1692" s="20"/>
      <c r="F1692" s="20"/>
      <c r="G1692" s="20"/>
      <c r="H1692" s="20"/>
    </row>
    <row r="1693" spans="1:8" ht="12.75">
      <c r="A1693" s="19"/>
      <c r="B1693" s="19"/>
      <c r="C1693" s="19" t="s">
        <v>965</v>
      </c>
      <c r="D1693" s="20"/>
      <c r="E1693" s="20"/>
      <c r="F1693" s="20"/>
      <c r="G1693" s="20"/>
      <c r="H1693" s="20"/>
    </row>
    <row r="1694" spans="1:8" ht="12.75">
      <c r="A1694" s="19"/>
      <c r="B1694" s="19"/>
      <c r="C1694" s="19" t="s">
        <v>557</v>
      </c>
      <c r="D1694" s="20"/>
      <c r="E1694" s="20"/>
      <c r="F1694" s="20"/>
      <c r="G1694" s="20"/>
      <c r="H1694" s="20"/>
    </row>
    <row r="1695" spans="1:8" ht="12.75">
      <c r="A1695" s="19"/>
      <c r="B1695" s="19"/>
      <c r="C1695" s="19" t="s">
        <v>962</v>
      </c>
      <c r="D1695" s="20"/>
      <c r="E1695" s="20"/>
      <c r="F1695" s="20"/>
      <c r="G1695" s="20"/>
      <c r="H1695" s="20"/>
    </row>
    <row r="1696" spans="1:8" ht="12.75">
      <c r="A1696" s="19"/>
      <c r="B1696" s="19"/>
      <c r="C1696" s="19" t="s">
        <v>964</v>
      </c>
      <c r="D1696" s="20"/>
      <c r="E1696" s="20"/>
      <c r="F1696" s="20"/>
      <c r="G1696" s="20"/>
      <c r="H1696" s="20"/>
    </row>
    <row r="1697" spans="1:8" ht="12.75">
      <c r="A1697" s="19">
        <v>210</v>
      </c>
      <c r="B1697" t="s">
        <v>904</v>
      </c>
      <c r="C1697" s="19" t="s">
        <v>2076</v>
      </c>
      <c r="D1697" s="20">
        <v>14810.51</v>
      </c>
      <c r="E1697" s="20">
        <f>D1697*1.4518086448</f>
        <v>21502.02645189685</v>
      </c>
      <c r="F1697" s="20">
        <v>21502.02645189685</v>
      </c>
      <c r="G1697" s="20"/>
      <c r="H1697" s="20">
        <f>E1697</f>
        <v>21502.02645189685</v>
      </c>
    </row>
    <row r="1698" spans="1:8" ht="12.75">
      <c r="A1698" s="19"/>
      <c r="B1698" s="19"/>
      <c r="C1698" s="19" t="s">
        <v>957</v>
      </c>
      <c r="D1698" s="20"/>
      <c r="E1698" s="20"/>
      <c r="F1698" s="20"/>
      <c r="G1698" s="20"/>
      <c r="H1698" s="20"/>
    </row>
    <row r="1699" spans="1:8" ht="12.75">
      <c r="A1699" s="19"/>
      <c r="B1699" s="19"/>
      <c r="C1699" s="19" t="s">
        <v>966</v>
      </c>
      <c r="D1699" s="20"/>
      <c r="E1699" s="20"/>
      <c r="F1699" s="20"/>
      <c r="G1699" s="20"/>
      <c r="H1699" s="20"/>
    </row>
    <row r="1700" spans="1:8" ht="12.75">
      <c r="A1700" s="19"/>
      <c r="B1700" s="19"/>
      <c r="C1700" s="19" t="s">
        <v>557</v>
      </c>
      <c r="D1700" s="20"/>
      <c r="E1700" s="20"/>
      <c r="F1700" s="20"/>
      <c r="G1700" s="20"/>
      <c r="H1700" s="20"/>
    </row>
    <row r="1701" spans="1:8" ht="12.75">
      <c r="A1701" s="19"/>
      <c r="B1701" s="19"/>
      <c r="C1701" s="19" t="s">
        <v>962</v>
      </c>
      <c r="D1701" s="20"/>
      <c r="E1701" s="20"/>
      <c r="F1701" s="20"/>
      <c r="G1701" s="20"/>
      <c r="H1701" s="20"/>
    </row>
    <row r="1702" spans="1:8" ht="12.75">
      <c r="A1702" s="19"/>
      <c r="B1702" s="19"/>
      <c r="C1702" s="19" t="s">
        <v>964</v>
      </c>
      <c r="D1702" s="20"/>
      <c r="E1702" s="20"/>
      <c r="F1702" s="20"/>
      <c r="G1702" s="20"/>
      <c r="H1702" s="20"/>
    </row>
    <row r="1703" spans="1:8" ht="12.75">
      <c r="A1703" s="19">
        <v>211</v>
      </c>
      <c r="B1703" s="68" t="s">
        <v>906</v>
      </c>
      <c r="C1703" s="61" t="s">
        <v>2076</v>
      </c>
      <c r="D1703" s="20">
        <v>21629.08</v>
      </c>
      <c r="E1703" s="20">
        <f>D1703*1.4518086448</f>
        <v>31401.285323070788</v>
      </c>
      <c r="F1703" s="20">
        <v>31401.285323070788</v>
      </c>
      <c r="G1703" s="20"/>
      <c r="H1703" s="20">
        <f>E1703</f>
        <v>31401.285323070788</v>
      </c>
    </row>
    <row r="1704" spans="1:8" ht="12.75">
      <c r="A1704" s="19"/>
      <c r="B1704" s="19"/>
      <c r="C1704" s="19" t="s">
        <v>967</v>
      </c>
      <c r="D1704" s="20"/>
      <c r="E1704" s="20"/>
      <c r="F1704" s="20"/>
      <c r="G1704" s="20"/>
      <c r="H1704" s="20"/>
    </row>
    <row r="1705" spans="1:8" ht="12.75">
      <c r="A1705" s="19"/>
      <c r="B1705" s="19"/>
      <c r="C1705" s="19" t="s">
        <v>968</v>
      </c>
      <c r="D1705" s="20"/>
      <c r="E1705" s="20"/>
      <c r="F1705" s="20"/>
      <c r="G1705" s="20"/>
      <c r="H1705" s="20"/>
    </row>
    <row r="1706" spans="1:8" ht="12.75">
      <c r="A1706" s="19"/>
      <c r="B1706" s="19"/>
      <c r="C1706" s="19" t="s">
        <v>557</v>
      </c>
      <c r="D1706" s="20"/>
      <c r="E1706" s="20"/>
      <c r="F1706" s="20"/>
      <c r="G1706" s="20"/>
      <c r="H1706" s="20"/>
    </row>
    <row r="1707" spans="1:8" ht="12.75">
      <c r="A1707" s="19"/>
      <c r="B1707" s="19"/>
      <c r="C1707" s="19" t="s">
        <v>962</v>
      </c>
      <c r="D1707" s="20"/>
      <c r="E1707" s="20"/>
      <c r="F1707" s="20"/>
      <c r="G1707" s="20"/>
      <c r="H1707" s="20"/>
    </row>
    <row r="1708" spans="1:8" ht="12.75">
      <c r="A1708" s="19"/>
      <c r="B1708" s="19"/>
      <c r="C1708" s="19" t="s">
        <v>964</v>
      </c>
      <c r="D1708" s="20"/>
      <c r="E1708" s="20"/>
      <c r="F1708" s="20"/>
      <c r="G1708" s="20"/>
      <c r="H1708" s="20"/>
    </row>
    <row r="1709" spans="1:8" ht="12.75">
      <c r="A1709" s="19">
        <v>212</v>
      </c>
      <c r="B1709" s="68" t="s">
        <v>907</v>
      </c>
      <c r="C1709" s="61" t="s">
        <v>2133</v>
      </c>
      <c r="D1709" s="20">
        <v>1246.1</v>
      </c>
      <c r="E1709" s="20">
        <f>D1709*1.4518086448</f>
        <v>1809.09875228528</v>
      </c>
      <c r="F1709" s="20">
        <v>1809.09875228528</v>
      </c>
      <c r="G1709" s="20"/>
      <c r="H1709" s="20">
        <f>E1709</f>
        <v>1809.09875228528</v>
      </c>
    </row>
    <row r="1710" spans="1:8" ht="12.75">
      <c r="A1710" s="19"/>
      <c r="B1710" s="19"/>
      <c r="C1710" s="19" t="s">
        <v>969</v>
      </c>
      <c r="D1710" s="20"/>
      <c r="E1710" s="20"/>
      <c r="F1710" s="20"/>
      <c r="G1710" s="20"/>
      <c r="H1710" s="20"/>
    </row>
    <row r="1711" spans="1:8" ht="12.75">
      <c r="A1711" s="19"/>
      <c r="B1711" s="19"/>
      <c r="C1711" s="19" t="s">
        <v>970</v>
      </c>
      <c r="D1711" s="20"/>
      <c r="E1711" s="20"/>
      <c r="F1711" s="20"/>
      <c r="G1711" s="20"/>
      <c r="H1711" s="20"/>
    </row>
    <row r="1712" spans="1:8" ht="12.75">
      <c r="A1712" s="19"/>
      <c r="B1712" s="19"/>
      <c r="C1712" s="19" t="s">
        <v>971</v>
      </c>
      <c r="D1712" s="20"/>
      <c r="E1712" s="20"/>
      <c r="F1712" s="39"/>
      <c r="G1712" s="20"/>
      <c r="H1712" s="20"/>
    </row>
    <row r="1713" spans="1:8" ht="12.75">
      <c r="A1713" s="19"/>
      <c r="B1713" s="19"/>
      <c r="C1713" s="19" t="s">
        <v>557</v>
      </c>
      <c r="D1713" s="20"/>
      <c r="E1713" s="20"/>
      <c r="F1713" s="39"/>
      <c r="G1713" s="20"/>
      <c r="H1713" s="20"/>
    </row>
    <row r="1714" spans="1:8" ht="12.75">
      <c r="A1714" s="19"/>
      <c r="B1714" s="19"/>
      <c r="C1714" s="19" t="s">
        <v>972</v>
      </c>
      <c r="D1714" s="20"/>
      <c r="E1714" s="20"/>
      <c r="F1714" s="39"/>
      <c r="G1714" s="20"/>
      <c r="H1714" s="20"/>
    </row>
    <row r="1715" spans="1:8" ht="12.75">
      <c r="A1715" s="19"/>
      <c r="B1715" s="19"/>
      <c r="C1715" s="19" t="s">
        <v>973</v>
      </c>
      <c r="D1715" s="20"/>
      <c r="E1715" s="20"/>
      <c r="F1715" s="39"/>
      <c r="G1715" s="20"/>
      <c r="H1715" s="20"/>
    </row>
    <row r="1717" spans="1:8" ht="12.75">
      <c r="A1717" s="19"/>
      <c r="B1717" s="19"/>
      <c r="C1717" s="19"/>
      <c r="D1717" s="20"/>
      <c r="E1717" s="20"/>
      <c r="F1717" s="39"/>
      <c r="G1717" s="20"/>
      <c r="H1717" s="20"/>
    </row>
    <row r="1718" spans="1:8" ht="12.75">
      <c r="A1718" s="21"/>
      <c r="B1718" s="21"/>
      <c r="C1718" s="21"/>
      <c r="D1718" s="22"/>
      <c r="E1718" s="22"/>
      <c r="F1718" s="48"/>
      <c r="G1718" s="22"/>
      <c r="H1718" s="22"/>
    </row>
    <row r="1719" spans="1:8" ht="12.75">
      <c r="A1719" s="9"/>
      <c r="B1719" s="9"/>
      <c r="C1719" s="9"/>
      <c r="D1719" s="6"/>
      <c r="E1719" s="6"/>
      <c r="F1719" s="7"/>
      <c r="G1719" s="6"/>
      <c r="H1719" s="6"/>
    </row>
    <row r="1720" spans="1:8" ht="12.75">
      <c r="A1720" s="9"/>
      <c r="B1720" s="9"/>
      <c r="C1720" s="9"/>
      <c r="D1720" s="6"/>
      <c r="E1720" s="6"/>
      <c r="F1720" s="7"/>
      <c r="G1720" s="6"/>
      <c r="H1720" s="6"/>
    </row>
    <row r="1721" spans="1:8" ht="12.75">
      <c r="A1721" s="9"/>
      <c r="B1721" s="9"/>
      <c r="C1721" s="9"/>
      <c r="D1721" s="6"/>
      <c r="E1721" s="6"/>
      <c r="F1721" s="7"/>
      <c r="G1721" s="6"/>
      <c r="H1721" s="6"/>
    </row>
    <row r="1722" spans="1:8" ht="12.75">
      <c r="A1722" s="9"/>
      <c r="B1722" s="9"/>
      <c r="C1722" s="9"/>
      <c r="D1722" s="6"/>
      <c r="E1722" s="6"/>
      <c r="F1722" s="7"/>
      <c r="G1722" s="6"/>
      <c r="H1722" s="6"/>
    </row>
    <row r="1723" spans="1:8" ht="12.75">
      <c r="A1723" s="9"/>
      <c r="B1723" s="9"/>
      <c r="C1723" s="9"/>
      <c r="D1723" s="6"/>
      <c r="E1723" s="6"/>
      <c r="F1723" s="7"/>
      <c r="G1723" s="6"/>
      <c r="H1723" s="6"/>
    </row>
    <row r="1724" spans="1:8" ht="12.75">
      <c r="A1724" s="9"/>
      <c r="B1724" s="9"/>
      <c r="C1724" s="9"/>
      <c r="D1724" s="6"/>
      <c r="E1724" s="6"/>
      <c r="F1724" s="7"/>
      <c r="G1724" s="6"/>
      <c r="H1724" s="6"/>
    </row>
    <row r="1725" spans="1:8" ht="12.75">
      <c r="A1725" s="5" t="s">
        <v>537</v>
      </c>
      <c r="B1725" s="5"/>
      <c r="C1725" s="5"/>
      <c r="D1725" s="6"/>
      <c r="E1725" s="8" t="s">
        <v>423</v>
      </c>
      <c r="F1725" s="6"/>
      <c r="H1725" s="8"/>
    </row>
    <row r="1726" spans="1:8" ht="12.75">
      <c r="A1726" s="5" t="s">
        <v>538</v>
      </c>
      <c r="B1726" s="5"/>
      <c r="C1726" s="5"/>
      <c r="D1726" s="6"/>
      <c r="E1726" s="8" t="s">
        <v>539</v>
      </c>
      <c r="F1726" s="6"/>
      <c r="H1726" s="8"/>
    </row>
    <row r="1727" spans="1:8" ht="12.75">
      <c r="A1727" s="5" t="s">
        <v>540</v>
      </c>
      <c r="B1727" s="5"/>
      <c r="C1727" s="5"/>
      <c r="D1727" s="6"/>
      <c r="E1727" s="7"/>
      <c r="F1727" s="7"/>
      <c r="G1727" s="6"/>
      <c r="H1727" s="6"/>
    </row>
    <row r="1728" spans="1:8" ht="20.25">
      <c r="A1728" s="95" t="s">
        <v>415</v>
      </c>
      <c r="B1728" s="95"/>
      <c r="C1728" s="95"/>
      <c r="D1728" s="95"/>
      <c r="E1728" s="95"/>
      <c r="F1728" s="95"/>
      <c r="G1728" s="95"/>
      <c r="H1728" s="95"/>
    </row>
    <row r="1729" spans="1:8" ht="12.75">
      <c r="A1729" s="9"/>
      <c r="B1729" s="9"/>
      <c r="C1729" s="9"/>
      <c r="D1729" s="6"/>
      <c r="E1729" s="6"/>
      <c r="F1729" s="7"/>
      <c r="G1729" s="6"/>
      <c r="H1729" s="6"/>
    </row>
    <row r="1730" spans="1:8" ht="12.75">
      <c r="A1730" s="5" t="s">
        <v>541</v>
      </c>
      <c r="B1730" s="5"/>
      <c r="C1730" s="5"/>
      <c r="D1730" s="5"/>
      <c r="E1730" s="6"/>
      <c r="F1730" s="7"/>
      <c r="G1730" s="6"/>
      <c r="H1730" s="6"/>
    </row>
    <row r="1731" spans="1:8" ht="12.75">
      <c r="A1731" s="9"/>
      <c r="B1731" s="9"/>
      <c r="C1731" s="9"/>
      <c r="D1731" s="6"/>
      <c r="E1731" s="6"/>
      <c r="F1731" s="7"/>
      <c r="G1731" s="6"/>
      <c r="H1731" s="6"/>
    </row>
    <row r="1732" spans="1:8" ht="12.75">
      <c r="A1732" s="9"/>
      <c r="B1732" s="9"/>
      <c r="C1732" s="9"/>
      <c r="D1732" s="6"/>
      <c r="E1732" s="34"/>
      <c r="F1732" s="41"/>
      <c r="G1732" s="34"/>
      <c r="H1732" s="34"/>
    </row>
    <row r="1733" spans="1:8" ht="12.75">
      <c r="A1733" s="10"/>
      <c r="B1733" s="10"/>
      <c r="C1733" s="10"/>
      <c r="D1733" s="10" t="s">
        <v>543</v>
      </c>
      <c r="E1733" s="10" t="s">
        <v>542</v>
      </c>
      <c r="F1733" s="10" t="s">
        <v>544</v>
      </c>
      <c r="G1733" s="10" t="s">
        <v>1187</v>
      </c>
      <c r="H1733" s="10" t="s">
        <v>544</v>
      </c>
    </row>
    <row r="1734" spans="1:8" ht="12.75">
      <c r="A1734" s="11" t="s">
        <v>547</v>
      </c>
      <c r="B1734" s="11" t="s">
        <v>548</v>
      </c>
      <c r="C1734" s="11" t="s">
        <v>549</v>
      </c>
      <c r="D1734" s="11" t="s">
        <v>550</v>
      </c>
      <c r="E1734" s="11" t="s">
        <v>551</v>
      </c>
      <c r="F1734" s="11" t="s">
        <v>424</v>
      </c>
      <c r="G1734" s="11" t="s">
        <v>1188</v>
      </c>
      <c r="H1734" s="11" t="s">
        <v>424</v>
      </c>
    </row>
    <row r="1735" spans="1:8" ht="12.75">
      <c r="A1735" s="12"/>
      <c r="B1735" s="12"/>
      <c r="C1735" s="12"/>
      <c r="D1735" s="12" t="s">
        <v>553</v>
      </c>
      <c r="E1735" s="12">
        <v>2007</v>
      </c>
      <c r="F1735" s="12">
        <v>2006</v>
      </c>
      <c r="G1735" s="12">
        <v>2007</v>
      </c>
      <c r="H1735" s="12">
        <v>2007</v>
      </c>
    </row>
    <row r="1736" spans="1:8" ht="12.75">
      <c r="A1736" s="17">
        <v>213</v>
      </c>
      <c r="B1736" s="68" t="s">
        <v>908</v>
      </c>
      <c r="C1736" s="60" t="s">
        <v>1276</v>
      </c>
      <c r="D1736" s="18">
        <v>450.02</v>
      </c>
      <c r="E1736" s="18">
        <f>D1736*1.4518086448</f>
        <v>653.342926332896</v>
      </c>
      <c r="F1736" s="20">
        <v>653.342926332896</v>
      </c>
      <c r="G1736" s="18"/>
      <c r="H1736" s="20">
        <f>E1736</f>
        <v>653.342926332896</v>
      </c>
    </row>
    <row r="1737" spans="1:8" ht="12.75">
      <c r="A1737" s="19"/>
      <c r="B1737" s="19"/>
      <c r="C1737" s="19" t="s">
        <v>975</v>
      </c>
      <c r="D1737" s="20"/>
      <c r="E1737" s="20"/>
      <c r="F1737" s="20"/>
      <c r="G1737" s="20"/>
      <c r="H1737" s="20"/>
    </row>
    <row r="1738" spans="1:8" ht="12.75">
      <c r="A1738" s="19"/>
      <c r="B1738" s="19"/>
      <c r="C1738" s="19" t="s">
        <v>976</v>
      </c>
      <c r="D1738" s="20"/>
      <c r="E1738" s="20"/>
      <c r="F1738" s="20"/>
      <c r="G1738" s="20"/>
      <c r="H1738" s="20"/>
    </row>
    <row r="1739" spans="1:8" ht="12.75">
      <c r="A1739" s="19"/>
      <c r="B1739" s="19"/>
      <c r="C1739" s="19" t="s">
        <v>557</v>
      </c>
      <c r="D1739" s="20"/>
      <c r="E1739" s="20"/>
      <c r="F1739" s="20"/>
      <c r="G1739" s="20"/>
      <c r="H1739" s="20"/>
    </row>
    <row r="1740" spans="1:8" ht="12.75">
      <c r="A1740" s="19"/>
      <c r="B1740" s="19"/>
      <c r="C1740" s="19" t="s">
        <v>865</v>
      </c>
      <c r="D1740" s="20"/>
      <c r="E1740" s="20"/>
      <c r="F1740" s="20"/>
      <c r="G1740" s="20"/>
      <c r="H1740" s="20"/>
    </row>
    <row r="1741" spans="1:8" ht="12.75">
      <c r="A1741" s="19"/>
      <c r="B1741" s="19"/>
      <c r="C1741" s="19" t="s">
        <v>974</v>
      </c>
      <c r="D1741" s="20"/>
      <c r="E1741" s="20"/>
      <c r="F1741" s="20"/>
      <c r="G1741" s="20"/>
      <c r="H1741" s="20"/>
    </row>
    <row r="1742" spans="1:8" ht="12.75">
      <c r="A1742" s="19">
        <v>214</v>
      </c>
      <c r="B1742" s="68" t="s">
        <v>909</v>
      </c>
      <c r="C1742" s="61" t="s">
        <v>160</v>
      </c>
      <c r="D1742" s="20">
        <v>5255.5</v>
      </c>
      <c r="E1742" s="20">
        <f>D1742*1.4518086448</f>
        <v>7629.980332746401</v>
      </c>
      <c r="F1742" s="20">
        <v>7629.980332746401</v>
      </c>
      <c r="G1742" s="20"/>
      <c r="H1742" s="20">
        <f>E1742</f>
        <v>7629.980332746401</v>
      </c>
    </row>
    <row r="1743" spans="1:8" ht="12.75">
      <c r="A1743" s="19"/>
      <c r="B1743" s="19"/>
      <c r="C1743" s="61" t="s">
        <v>867</v>
      </c>
      <c r="D1743" s="20"/>
      <c r="E1743" s="20"/>
      <c r="F1743" s="20"/>
      <c r="G1743" s="20"/>
      <c r="H1743" s="20"/>
    </row>
    <row r="1744" spans="1:8" ht="12.75">
      <c r="A1744" s="19"/>
      <c r="B1744" s="19"/>
      <c r="C1744" s="19" t="s">
        <v>868</v>
      </c>
      <c r="D1744" s="20"/>
      <c r="E1744" s="20"/>
      <c r="F1744" s="20"/>
      <c r="G1744" s="20"/>
      <c r="H1744" s="20"/>
    </row>
    <row r="1745" spans="1:8" ht="12.75">
      <c r="A1745" s="19"/>
      <c r="B1745" s="19"/>
      <c r="C1745" s="19" t="s">
        <v>869</v>
      </c>
      <c r="D1745" s="20"/>
      <c r="E1745" s="20"/>
      <c r="F1745" s="20"/>
      <c r="G1745" s="20"/>
      <c r="H1745" s="20"/>
    </row>
    <row r="1746" spans="1:8" ht="12.75">
      <c r="A1746" s="19"/>
      <c r="B1746" s="19"/>
      <c r="C1746" s="19" t="s">
        <v>557</v>
      </c>
      <c r="D1746" s="20"/>
      <c r="E1746" s="20"/>
      <c r="F1746" s="20"/>
      <c r="G1746" s="20"/>
      <c r="H1746" s="20"/>
    </row>
    <row r="1747" spans="1:8" ht="12.75">
      <c r="A1747" s="19"/>
      <c r="B1747" s="19"/>
      <c r="C1747" s="19" t="s">
        <v>639</v>
      </c>
      <c r="D1747" s="20"/>
      <c r="E1747" s="20"/>
      <c r="F1747" s="20"/>
      <c r="G1747" s="20"/>
      <c r="H1747" s="20"/>
    </row>
    <row r="1748" spans="1:8" ht="12.75">
      <c r="A1748" s="19"/>
      <c r="B1748" s="19"/>
      <c r="C1748" s="19" t="s">
        <v>640</v>
      </c>
      <c r="D1748" s="20"/>
      <c r="E1748" s="20"/>
      <c r="F1748" s="20"/>
      <c r="G1748" s="20"/>
      <c r="H1748" s="20"/>
    </row>
    <row r="1749" spans="1:8" ht="12.75">
      <c r="A1749" s="19">
        <v>215</v>
      </c>
      <c r="B1749" s="68" t="s">
        <v>910</v>
      </c>
      <c r="C1749" s="61" t="s">
        <v>870</v>
      </c>
      <c r="D1749" s="20">
        <v>19264</v>
      </c>
      <c r="E1749" s="20">
        <f>D1749*1.4518086448</f>
        <v>27967.6417334272</v>
      </c>
      <c r="F1749" s="20">
        <v>27967.6417334272</v>
      </c>
      <c r="G1749" s="20"/>
      <c r="H1749" s="20">
        <f>E1749</f>
        <v>27967.6417334272</v>
      </c>
    </row>
    <row r="1750" spans="1:8" ht="12.75">
      <c r="A1750" s="19"/>
      <c r="B1750" s="19"/>
      <c r="C1750" s="61" t="s">
        <v>871</v>
      </c>
      <c r="D1750" s="20"/>
      <c r="E1750" s="20"/>
      <c r="F1750" s="20"/>
      <c r="G1750" s="20"/>
      <c r="H1750" s="20"/>
    </row>
    <row r="1751" spans="1:8" ht="12.75">
      <c r="A1751" s="19"/>
      <c r="B1751" s="19"/>
      <c r="C1751" s="19" t="s">
        <v>872</v>
      </c>
      <c r="D1751" s="20"/>
      <c r="E1751" s="20"/>
      <c r="F1751" s="20"/>
      <c r="G1751" s="20"/>
      <c r="H1751" s="20"/>
    </row>
    <row r="1752" spans="1:8" ht="12.75">
      <c r="A1752" s="19"/>
      <c r="B1752" s="19"/>
      <c r="C1752" s="19" t="s">
        <v>873</v>
      </c>
      <c r="D1752" s="20"/>
      <c r="E1752" s="20"/>
      <c r="F1752" s="20"/>
      <c r="G1752" s="20"/>
      <c r="H1752" s="20"/>
    </row>
    <row r="1753" spans="1:8" ht="12.75">
      <c r="A1753" s="19"/>
      <c r="B1753" s="19"/>
      <c r="C1753" s="19" t="s">
        <v>557</v>
      </c>
      <c r="D1753" s="20"/>
      <c r="E1753" s="20"/>
      <c r="F1753" s="20"/>
      <c r="G1753" s="20"/>
      <c r="H1753" s="20"/>
    </row>
    <row r="1754" spans="1:8" ht="12.75">
      <c r="A1754" s="19"/>
      <c r="B1754" s="19"/>
      <c r="C1754" s="19" t="s">
        <v>972</v>
      </c>
      <c r="D1754" s="20"/>
      <c r="E1754" s="20"/>
      <c r="F1754" s="20"/>
      <c r="G1754" s="20"/>
      <c r="H1754" s="20"/>
    </row>
    <row r="1755" spans="1:8" ht="12.75">
      <c r="A1755" s="19"/>
      <c r="B1755" s="19"/>
      <c r="C1755" s="19" t="s">
        <v>874</v>
      </c>
      <c r="D1755" s="20"/>
      <c r="E1755" s="20"/>
      <c r="F1755" s="20"/>
      <c r="G1755" s="20"/>
      <c r="H1755" s="20"/>
    </row>
    <row r="1756" spans="1:8" ht="12.75">
      <c r="A1756" s="19">
        <v>216</v>
      </c>
      <c r="B1756" s="68" t="s">
        <v>911</v>
      </c>
      <c r="C1756" s="61" t="s">
        <v>2072</v>
      </c>
      <c r="D1756" s="20">
        <v>767</v>
      </c>
      <c r="E1756" s="20">
        <f>D1756*1.4518086448</f>
        <v>1113.5372305616</v>
      </c>
      <c r="F1756" s="20">
        <v>1113.5372305616</v>
      </c>
      <c r="G1756" s="20"/>
      <c r="H1756" s="20">
        <f>E1756</f>
        <v>1113.5372305616</v>
      </c>
    </row>
    <row r="1757" spans="1:8" ht="12.75">
      <c r="A1757" s="19"/>
      <c r="B1757" s="19"/>
      <c r="C1757" s="61" t="s">
        <v>875</v>
      </c>
      <c r="D1757" s="20"/>
      <c r="E1757" s="20"/>
      <c r="F1757" s="20"/>
      <c r="G1757" s="20"/>
      <c r="H1757" s="20"/>
    </row>
    <row r="1758" spans="1:8" ht="12.75">
      <c r="A1758" s="19"/>
      <c r="B1758" s="19"/>
      <c r="C1758" s="19" t="s">
        <v>876</v>
      </c>
      <c r="D1758" s="20"/>
      <c r="E1758" s="20"/>
      <c r="F1758" s="20"/>
      <c r="G1758" s="20"/>
      <c r="H1758" s="20"/>
    </row>
    <row r="1759" spans="1:8" ht="12.75">
      <c r="A1759" s="19"/>
      <c r="B1759" s="19"/>
      <c r="C1759" s="19" t="s">
        <v>557</v>
      </c>
      <c r="D1759" s="20"/>
      <c r="E1759" s="20"/>
      <c r="F1759" s="20"/>
      <c r="G1759" s="20"/>
      <c r="H1759" s="20"/>
    </row>
    <row r="1760" spans="1:8" ht="12.75">
      <c r="A1760" s="19"/>
      <c r="B1760" s="19"/>
      <c r="C1760" s="19" t="s">
        <v>514</v>
      </c>
      <c r="D1760" s="20"/>
      <c r="E1760" s="20"/>
      <c r="F1760" s="20"/>
      <c r="G1760" s="20"/>
      <c r="H1760" s="20"/>
    </row>
    <row r="1761" spans="1:8" ht="12.75">
      <c r="A1761" s="19"/>
      <c r="B1761" s="19"/>
      <c r="C1761" s="19" t="s">
        <v>866</v>
      </c>
      <c r="D1761" s="20"/>
      <c r="E1761" s="20"/>
      <c r="F1761" s="20"/>
      <c r="G1761" s="20"/>
      <c r="H1761" s="20"/>
    </row>
    <row r="1762" spans="1:8" ht="12.75">
      <c r="A1762" s="19">
        <v>217</v>
      </c>
      <c r="B1762" s="68" t="s">
        <v>912</v>
      </c>
      <c r="C1762" s="61" t="s">
        <v>1568</v>
      </c>
      <c r="D1762" s="20">
        <v>971.8</v>
      </c>
      <c r="E1762" s="20">
        <f>D1762*1.4518086448</f>
        <v>1410.86764101664</v>
      </c>
      <c r="F1762" s="20">
        <v>1410.86764101664</v>
      </c>
      <c r="G1762" s="20"/>
      <c r="H1762" s="20">
        <f>E1762</f>
        <v>1410.86764101664</v>
      </c>
    </row>
    <row r="1763" spans="1:8" ht="12.75">
      <c r="A1763" s="19"/>
      <c r="B1763" s="19"/>
      <c r="C1763" s="61" t="s">
        <v>877</v>
      </c>
      <c r="D1763" s="20"/>
      <c r="E1763" s="20"/>
      <c r="F1763" s="20"/>
      <c r="G1763" s="20"/>
      <c r="H1763" s="20"/>
    </row>
    <row r="1764" spans="1:8" ht="12.75">
      <c r="A1764" s="19"/>
      <c r="B1764" s="19"/>
      <c r="C1764" s="19" t="s">
        <v>878</v>
      </c>
      <c r="D1764" s="20"/>
      <c r="E1764" s="20"/>
      <c r="F1764" s="20"/>
      <c r="G1764" s="20"/>
      <c r="H1764" s="20"/>
    </row>
    <row r="1765" spans="1:8" ht="12.75">
      <c r="A1765" s="19"/>
      <c r="B1765" s="19"/>
      <c r="C1765" s="19" t="s">
        <v>557</v>
      </c>
      <c r="D1765" s="20"/>
      <c r="E1765" s="20"/>
      <c r="F1765" s="20"/>
      <c r="G1765" s="20"/>
      <c r="H1765" s="20"/>
    </row>
    <row r="1766" spans="1:8" ht="12.75">
      <c r="A1766" s="19"/>
      <c r="B1766" s="19"/>
      <c r="C1766" s="19" t="s">
        <v>1554</v>
      </c>
      <c r="D1766" s="20"/>
      <c r="E1766" s="20"/>
      <c r="F1766" s="20"/>
      <c r="G1766" s="20"/>
      <c r="H1766" s="20"/>
    </row>
    <row r="1767" spans="1:8" ht="12.75">
      <c r="A1767" s="19"/>
      <c r="B1767" s="19"/>
      <c r="C1767" s="19" t="s">
        <v>879</v>
      </c>
      <c r="D1767" s="20"/>
      <c r="E1767" s="20"/>
      <c r="F1767" s="20"/>
      <c r="G1767" s="20"/>
      <c r="H1767" s="20"/>
    </row>
    <row r="1768" spans="1:8" ht="12.75">
      <c r="A1768" s="19">
        <v>218</v>
      </c>
      <c r="B1768" s="68" t="s">
        <v>913</v>
      </c>
      <c r="C1768" s="61" t="s">
        <v>1568</v>
      </c>
      <c r="D1768" s="20">
        <v>971.8</v>
      </c>
      <c r="E1768" s="20">
        <f>D1768*1.4518086448</f>
        <v>1410.86764101664</v>
      </c>
      <c r="F1768" s="20">
        <v>1410.86764101664</v>
      </c>
      <c r="G1768" s="20"/>
      <c r="H1768" s="20">
        <f>E1768</f>
        <v>1410.86764101664</v>
      </c>
    </row>
    <row r="1769" spans="1:8" ht="12.75">
      <c r="A1769" s="19"/>
      <c r="B1769" s="19"/>
      <c r="C1769" s="61" t="s">
        <v>2097</v>
      </c>
      <c r="D1769" s="20"/>
      <c r="E1769" s="20"/>
      <c r="F1769" s="20"/>
      <c r="G1769" s="20"/>
      <c r="H1769" s="20"/>
    </row>
    <row r="1770" spans="1:8" ht="12.75">
      <c r="A1770" s="19"/>
      <c r="B1770" s="19"/>
      <c r="C1770" s="19" t="s">
        <v>2098</v>
      </c>
      <c r="D1770" s="20"/>
      <c r="E1770" s="20"/>
      <c r="F1770" s="20"/>
      <c r="G1770" s="20"/>
      <c r="H1770" s="20"/>
    </row>
    <row r="1771" spans="1:8" ht="12.75">
      <c r="A1771" s="19"/>
      <c r="B1771" s="19"/>
      <c r="C1771" s="19" t="s">
        <v>557</v>
      </c>
      <c r="D1771" s="20"/>
      <c r="E1771" s="20"/>
      <c r="F1771" s="20"/>
      <c r="G1771" s="20"/>
      <c r="H1771" s="20"/>
    </row>
    <row r="1772" spans="1:8" ht="12.75">
      <c r="A1772" s="19"/>
      <c r="B1772" s="19"/>
      <c r="C1772" s="19" t="s">
        <v>1554</v>
      </c>
      <c r="D1772" s="20"/>
      <c r="E1772" s="20"/>
      <c r="F1772" s="20"/>
      <c r="G1772" s="20"/>
      <c r="H1772" s="20"/>
    </row>
    <row r="1773" spans="1:8" ht="12.75">
      <c r="A1773" s="19"/>
      <c r="B1773" s="19"/>
      <c r="C1773" s="19" t="s">
        <v>879</v>
      </c>
      <c r="D1773" s="20"/>
      <c r="E1773" s="20"/>
      <c r="F1773" s="20"/>
      <c r="G1773" s="20"/>
      <c r="H1773" s="20"/>
    </row>
    <row r="1774" spans="1:8" ht="12.75">
      <c r="A1774" s="19">
        <v>219</v>
      </c>
      <c r="B1774" s="68" t="s">
        <v>914</v>
      </c>
      <c r="C1774" s="61" t="s">
        <v>1566</v>
      </c>
      <c r="D1774" s="20">
        <v>795.2</v>
      </c>
      <c r="E1774" s="20">
        <f>D1774*1.4518086448</f>
        <v>1154.4782343449601</v>
      </c>
      <c r="F1774" s="20">
        <v>1154.4782343449601</v>
      </c>
      <c r="G1774" s="20"/>
      <c r="H1774" s="20">
        <f>E1774</f>
        <v>1154.4782343449601</v>
      </c>
    </row>
    <row r="1775" spans="1:8" ht="12.75">
      <c r="A1775" s="19"/>
      <c r="B1775" s="19"/>
      <c r="C1775" s="61" t="s">
        <v>368</v>
      </c>
      <c r="D1775" s="20"/>
      <c r="E1775" s="20"/>
      <c r="F1775" s="20"/>
      <c r="G1775" s="20"/>
      <c r="H1775" s="20"/>
    </row>
    <row r="1776" spans="1:8" ht="12.75">
      <c r="A1776" s="19"/>
      <c r="B1776" s="19"/>
      <c r="C1776" s="19" t="s">
        <v>1776</v>
      </c>
      <c r="D1776" s="20"/>
      <c r="E1776" s="20"/>
      <c r="F1776" s="20"/>
      <c r="G1776" s="20"/>
      <c r="H1776" s="20"/>
    </row>
    <row r="1777" spans="1:8" ht="12.75">
      <c r="A1777" s="19"/>
      <c r="B1777" s="19"/>
      <c r="C1777" s="19" t="s">
        <v>557</v>
      </c>
      <c r="D1777" s="20"/>
      <c r="E1777" s="20"/>
      <c r="F1777" s="20"/>
      <c r="G1777" s="20"/>
      <c r="H1777" s="20"/>
    </row>
    <row r="1778" spans="1:8" ht="12.75">
      <c r="A1778" s="19"/>
      <c r="B1778" s="19"/>
      <c r="C1778" s="19" t="s">
        <v>1523</v>
      </c>
      <c r="D1778" s="20"/>
      <c r="E1778" s="20"/>
      <c r="F1778" s="20"/>
      <c r="G1778" s="20"/>
      <c r="H1778" s="20"/>
    </row>
    <row r="1779" spans="1:8" ht="12.75">
      <c r="A1779" s="19"/>
      <c r="B1779" s="19"/>
      <c r="C1779" s="19" t="s">
        <v>2099</v>
      </c>
      <c r="D1779" s="20"/>
      <c r="E1779" s="20"/>
      <c r="F1779" s="20"/>
      <c r="G1779" s="20"/>
      <c r="H1779" s="20"/>
    </row>
    <row r="1780" spans="1:8" ht="12.75">
      <c r="A1780" s="19">
        <v>220</v>
      </c>
      <c r="B1780" s="68" t="s">
        <v>2029</v>
      </c>
      <c r="C1780" s="61" t="s">
        <v>162</v>
      </c>
      <c r="D1780" s="20">
        <v>18387.36</v>
      </c>
      <c r="E1780" s="20">
        <f>D1780*1.4518086448</f>
        <v>26694.92820304973</v>
      </c>
      <c r="F1780" s="20">
        <v>26694.92820304973</v>
      </c>
      <c r="G1780" s="20"/>
      <c r="H1780" s="20">
        <f>E1780</f>
        <v>26694.92820304973</v>
      </c>
    </row>
    <row r="1781" spans="1:8" ht="12.75">
      <c r="A1781" s="19"/>
      <c r="B1781" s="19"/>
      <c r="C1781" s="61" t="s">
        <v>2100</v>
      </c>
      <c r="D1781" s="20"/>
      <c r="E1781" s="20"/>
      <c r="F1781" s="20"/>
      <c r="G1781" s="20"/>
      <c r="H1781" s="20"/>
    </row>
    <row r="1782" spans="1:8" ht="12.75">
      <c r="A1782" s="19"/>
      <c r="B1782" s="19"/>
      <c r="C1782" s="19" t="s">
        <v>2101</v>
      </c>
      <c r="D1782" s="20"/>
      <c r="E1782" s="20"/>
      <c r="F1782" s="20"/>
      <c r="G1782" s="20"/>
      <c r="H1782" s="20"/>
    </row>
    <row r="1783" spans="1:8" ht="12.75">
      <c r="A1783" s="19"/>
      <c r="B1783" s="19"/>
      <c r="C1783" s="19" t="s">
        <v>557</v>
      </c>
      <c r="D1783" s="20"/>
      <c r="E1783" s="20"/>
      <c r="F1783" s="39"/>
      <c r="G1783" s="20"/>
      <c r="H1783" s="20"/>
    </row>
    <row r="1784" spans="1:8" ht="12.75">
      <c r="A1784" s="19"/>
      <c r="B1784" s="19"/>
      <c r="C1784" s="19" t="s">
        <v>2102</v>
      </c>
      <c r="D1784" s="20"/>
      <c r="E1784" s="20"/>
      <c r="F1784" s="39"/>
      <c r="G1784" s="20"/>
      <c r="H1784" s="20"/>
    </row>
    <row r="1785" spans="1:8" ht="12.75">
      <c r="A1785" s="21"/>
      <c r="B1785" s="21"/>
      <c r="C1785" s="21" t="s">
        <v>2103</v>
      </c>
      <c r="D1785" s="22"/>
      <c r="E1785" s="22"/>
      <c r="F1785" s="48"/>
      <c r="G1785" s="22"/>
      <c r="H1785" s="22"/>
    </row>
    <row r="1786" spans="1:8" ht="12.75">
      <c r="A1786" s="9"/>
      <c r="B1786" s="9"/>
      <c r="C1786" s="9"/>
      <c r="D1786" s="6"/>
      <c r="E1786" s="6"/>
      <c r="F1786" s="7"/>
      <c r="G1786" s="6"/>
      <c r="H1786" s="6"/>
    </row>
    <row r="1787" spans="1:8" ht="12.75">
      <c r="A1787" s="9"/>
      <c r="B1787" s="9"/>
      <c r="C1787" s="9"/>
      <c r="D1787" s="6"/>
      <c r="E1787" s="6"/>
      <c r="F1787" s="7"/>
      <c r="G1787" s="6"/>
      <c r="H1787" s="6"/>
    </row>
    <row r="1788" spans="1:8" ht="12.75">
      <c r="A1788" s="9"/>
      <c r="B1788" s="9"/>
      <c r="C1788" s="9"/>
      <c r="D1788" s="6"/>
      <c r="E1788" s="6"/>
      <c r="F1788" s="7"/>
      <c r="G1788" s="6"/>
      <c r="H1788" s="6"/>
    </row>
    <row r="1789" spans="1:8" ht="12.75">
      <c r="A1789" s="9"/>
      <c r="B1789" s="9"/>
      <c r="C1789" s="9"/>
      <c r="D1789" s="6"/>
      <c r="E1789" s="6"/>
      <c r="F1789" s="7"/>
      <c r="G1789" s="6"/>
      <c r="H1789" s="6"/>
    </row>
    <row r="1790" spans="1:8" ht="12.75">
      <c r="A1790" s="5" t="s">
        <v>537</v>
      </c>
      <c r="B1790" s="5"/>
      <c r="C1790" s="5"/>
      <c r="D1790" s="6"/>
      <c r="E1790" s="8" t="s">
        <v>423</v>
      </c>
      <c r="F1790" s="6"/>
      <c r="H1790" s="8"/>
    </row>
    <row r="1791" spans="1:8" ht="12.75">
      <c r="A1791" s="5" t="s">
        <v>538</v>
      </c>
      <c r="B1791" s="5"/>
      <c r="C1791" s="5"/>
      <c r="D1791" s="6"/>
      <c r="E1791" s="8" t="s">
        <v>539</v>
      </c>
      <c r="F1791" s="6"/>
      <c r="H1791" s="8"/>
    </row>
    <row r="1792" spans="1:8" ht="12.75">
      <c r="A1792" s="5" t="s">
        <v>540</v>
      </c>
      <c r="B1792" s="5"/>
      <c r="C1792" s="5"/>
      <c r="D1792" s="6"/>
      <c r="E1792" s="7"/>
      <c r="F1792" s="7"/>
      <c r="G1792" s="6"/>
      <c r="H1792" s="6"/>
    </row>
    <row r="1793" spans="1:8" ht="20.25">
      <c r="A1793" s="95" t="s">
        <v>415</v>
      </c>
      <c r="B1793" s="95"/>
      <c r="C1793" s="95"/>
      <c r="D1793" s="95"/>
      <c r="E1793" s="95"/>
      <c r="F1793" s="95"/>
      <c r="G1793" s="95"/>
      <c r="H1793" s="95"/>
    </row>
    <row r="1794" spans="1:8" ht="12.75">
      <c r="A1794" s="9"/>
      <c r="B1794" s="9"/>
      <c r="C1794" s="9"/>
      <c r="D1794" s="6"/>
      <c r="E1794" s="6"/>
      <c r="F1794" s="7"/>
      <c r="G1794" s="6"/>
      <c r="H1794" s="6"/>
    </row>
    <row r="1795" spans="1:8" ht="12.75">
      <c r="A1795" s="5" t="s">
        <v>541</v>
      </c>
      <c r="B1795" s="5"/>
      <c r="C1795" s="5"/>
      <c r="D1795" s="5"/>
      <c r="E1795" s="6"/>
      <c r="F1795" s="7"/>
      <c r="G1795" s="6"/>
      <c r="H1795" s="6"/>
    </row>
    <row r="1796" spans="1:8" ht="12.75">
      <c r="A1796" s="9"/>
      <c r="B1796" s="9"/>
      <c r="C1796" s="9"/>
      <c r="D1796" s="6"/>
      <c r="E1796" s="6"/>
      <c r="F1796" s="7"/>
      <c r="G1796" s="6"/>
      <c r="H1796" s="6"/>
    </row>
    <row r="1797" spans="1:8" ht="12.75">
      <c r="A1797" s="9"/>
      <c r="B1797" s="9"/>
      <c r="C1797" s="9"/>
      <c r="D1797" s="6"/>
      <c r="E1797" s="34"/>
      <c r="F1797" s="41"/>
      <c r="G1797" s="34"/>
      <c r="H1797" s="34"/>
    </row>
    <row r="1798" spans="1:8" ht="12.75">
      <c r="A1798" s="10"/>
      <c r="B1798" s="10"/>
      <c r="C1798" s="10"/>
      <c r="D1798" s="10" t="s">
        <v>543</v>
      </c>
      <c r="E1798" s="10" t="s">
        <v>542</v>
      </c>
      <c r="F1798" s="10" t="s">
        <v>544</v>
      </c>
      <c r="G1798" s="10" t="s">
        <v>1187</v>
      </c>
      <c r="H1798" s="10" t="s">
        <v>544</v>
      </c>
    </row>
    <row r="1799" spans="1:8" ht="12.75">
      <c r="A1799" s="11" t="s">
        <v>547</v>
      </c>
      <c r="B1799" s="11" t="s">
        <v>548</v>
      </c>
      <c r="C1799" s="11" t="s">
        <v>549</v>
      </c>
      <c r="D1799" s="11" t="s">
        <v>550</v>
      </c>
      <c r="E1799" s="11" t="s">
        <v>551</v>
      </c>
      <c r="F1799" s="11" t="s">
        <v>424</v>
      </c>
      <c r="G1799" s="11" t="s">
        <v>1188</v>
      </c>
      <c r="H1799" s="11" t="s">
        <v>424</v>
      </c>
    </row>
    <row r="1800" spans="1:8" ht="12.75">
      <c r="A1800" s="12"/>
      <c r="B1800" s="12"/>
      <c r="C1800" s="12"/>
      <c r="D1800" s="12" t="s">
        <v>553</v>
      </c>
      <c r="E1800" s="12">
        <v>2007</v>
      </c>
      <c r="F1800" s="12">
        <v>2006</v>
      </c>
      <c r="G1800" s="12">
        <v>2007</v>
      </c>
      <c r="H1800" s="12">
        <v>2007</v>
      </c>
    </row>
    <row r="1801" spans="1:8" ht="12.75">
      <c r="A1801" s="17">
        <v>221</v>
      </c>
      <c r="B1801" s="68" t="s">
        <v>915</v>
      </c>
      <c r="C1801" s="60" t="s">
        <v>1973</v>
      </c>
      <c r="D1801" s="18">
        <v>3487.5</v>
      </c>
      <c r="E1801" s="18">
        <f>D1801*1.4518086448</f>
        <v>5063.18264874</v>
      </c>
      <c r="F1801" s="20">
        <v>5063.18264874</v>
      </c>
      <c r="G1801" s="18"/>
      <c r="H1801" s="20">
        <f>E1801</f>
        <v>5063.18264874</v>
      </c>
    </row>
    <row r="1802" spans="1:8" ht="12.75">
      <c r="A1802" s="19"/>
      <c r="B1802" s="19"/>
      <c r="C1802" s="19" t="s">
        <v>2104</v>
      </c>
      <c r="D1802" s="20"/>
      <c r="E1802" s="20"/>
      <c r="F1802" s="20"/>
      <c r="G1802" s="20"/>
      <c r="H1802" s="20"/>
    </row>
    <row r="1803" spans="1:8" ht="12.75">
      <c r="A1803" s="19"/>
      <c r="B1803" s="19"/>
      <c r="C1803" s="19" t="s">
        <v>2105</v>
      </c>
      <c r="D1803" s="20"/>
      <c r="E1803" s="20"/>
      <c r="F1803" s="20"/>
      <c r="G1803" s="20"/>
      <c r="H1803" s="20"/>
    </row>
    <row r="1804" spans="1:8" ht="12.75">
      <c r="A1804" s="19"/>
      <c r="B1804" s="19"/>
      <c r="C1804" s="19" t="s">
        <v>2106</v>
      </c>
      <c r="D1804" s="20"/>
      <c r="E1804" s="20"/>
      <c r="F1804" s="20"/>
      <c r="G1804" s="20"/>
      <c r="H1804" s="20"/>
    </row>
    <row r="1805" spans="1:8" ht="12.75">
      <c r="A1805" s="19"/>
      <c r="B1805" s="19"/>
      <c r="C1805" s="19" t="s">
        <v>557</v>
      </c>
      <c r="D1805" s="20"/>
      <c r="E1805" s="20"/>
      <c r="F1805" s="20"/>
      <c r="G1805" s="20"/>
      <c r="H1805" s="20"/>
    </row>
    <row r="1806" spans="1:8" ht="12.75">
      <c r="A1806" s="19"/>
      <c r="B1806" s="19"/>
      <c r="C1806" s="19" t="s">
        <v>1619</v>
      </c>
      <c r="D1806" s="20"/>
      <c r="E1806" s="20"/>
      <c r="F1806" s="20"/>
      <c r="G1806" s="20"/>
      <c r="H1806" s="20"/>
    </row>
    <row r="1807" spans="1:8" ht="12.75">
      <c r="A1807" s="19"/>
      <c r="B1807" s="19"/>
      <c r="C1807" s="19" t="s">
        <v>2107</v>
      </c>
      <c r="D1807" s="20"/>
      <c r="E1807" s="20"/>
      <c r="F1807" s="20"/>
      <c r="G1807" s="20"/>
      <c r="H1807" s="20"/>
    </row>
    <row r="1808" spans="1:8" ht="12.75">
      <c r="A1808" s="19">
        <v>222</v>
      </c>
      <c r="B1808" s="68" t="s">
        <v>916</v>
      </c>
      <c r="C1808" s="61" t="s">
        <v>1591</v>
      </c>
      <c r="D1808" s="20">
        <v>1813.42</v>
      </c>
      <c r="E1808" s="20">
        <f>D1808*1.4518086448</f>
        <v>2632.7388326532164</v>
      </c>
      <c r="F1808" s="20">
        <v>2632.7388326532164</v>
      </c>
      <c r="G1808" s="20"/>
      <c r="H1808" s="20">
        <f>E1808</f>
        <v>2632.7388326532164</v>
      </c>
    </row>
    <row r="1809" spans="1:8" ht="12.75">
      <c r="A1809" s="19"/>
      <c r="B1809" s="19"/>
      <c r="C1809" s="61" t="s">
        <v>2108</v>
      </c>
      <c r="D1809" s="20"/>
      <c r="E1809" s="20"/>
      <c r="F1809" s="20"/>
      <c r="G1809" s="20"/>
      <c r="H1809" s="20"/>
    </row>
    <row r="1810" spans="1:8" ht="12.75">
      <c r="A1810" s="19"/>
      <c r="B1810" s="19"/>
      <c r="C1810" s="19" t="s">
        <v>2109</v>
      </c>
      <c r="D1810" s="20"/>
      <c r="E1810" s="20"/>
      <c r="F1810" s="20"/>
      <c r="G1810" s="20"/>
      <c r="H1810" s="20"/>
    </row>
    <row r="1811" spans="1:8" ht="12.75">
      <c r="A1811" s="19"/>
      <c r="B1811" s="19"/>
      <c r="C1811" s="19" t="s">
        <v>557</v>
      </c>
      <c r="D1811" s="20"/>
      <c r="E1811" s="20"/>
      <c r="F1811" s="20"/>
      <c r="G1811" s="20"/>
      <c r="H1811" s="20"/>
    </row>
    <row r="1812" spans="1:8" ht="12.75">
      <c r="A1812" s="19"/>
      <c r="B1812" s="19"/>
      <c r="C1812" s="19" t="s">
        <v>1506</v>
      </c>
      <c r="D1812" s="20"/>
      <c r="E1812" s="20"/>
      <c r="F1812" s="20"/>
      <c r="G1812" s="20"/>
      <c r="H1812" s="20"/>
    </row>
    <row r="1813" spans="1:8" ht="12.75">
      <c r="A1813" s="19"/>
      <c r="B1813" s="19"/>
      <c r="C1813" s="19" t="s">
        <v>2110</v>
      </c>
      <c r="D1813" s="20"/>
      <c r="E1813" s="20"/>
      <c r="F1813" s="20"/>
      <c r="G1813" s="20"/>
      <c r="H1813" s="20"/>
    </row>
    <row r="1814" spans="1:8" ht="12.75">
      <c r="A1814" s="19">
        <v>223</v>
      </c>
      <c r="B1814" s="68" t="s">
        <v>917</v>
      </c>
      <c r="C1814" s="61" t="s">
        <v>1591</v>
      </c>
      <c r="D1814" s="20">
        <v>1813.42</v>
      </c>
      <c r="E1814" s="20">
        <f>D1814*1.4518086448</f>
        <v>2632.7388326532164</v>
      </c>
      <c r="F1814" s="20">
        <v>2632.7388326532164</v>
      </c>
      <c r="G1814" s="20"/>
      <c r="H1814" s="20">
        <f>E1814</f>
        <v>2632.7388326532164</v>
      </c>
    </row>
    <row r="1815" spans="1:8" ht="12.75">
      <c r="A1815" s="19"/>
      <c r="B1815" s="19"/>
      <c r="C1815" s="61" t="s">
        <v>2108</v>
      </c>
      <c r="D1815" s="20"/>
      <c r="E1815" s="20"/>
      <c r="F1815" s="20"/>
      <c r="G1815" s="20"/>
      <c r="H1815" s="20"/>
    </row>
    <row r="1816" spans="1:8" ht="12.75">
      <c r="A1816" s="19"/>
      <c r="B1816" s="19"/>
      <c r="C1816" s="19" t="s">
        <v>2109</v>
      </c>
      <c r="D1816" s="20"/>
      <c r="E1816" s="20"/>
      <c r="F1816" s="20"/>
      <c r="G1816" s="20"/>
      <c r="H1816" s="20"/>
    </row>
    <row r="1817" spans="1:8" ht="12.75">
      <c r="A1817" s="19"/>
      <c r="B1817" s="19"/>
      <c r="C1817" s="19" t="s">
        <v>557</v>
      </c>
      <c r="D1817" s="20"/>
      <c r="E1817" s="20"/>
      <c r="F1817" s="20"/>
      <c r="G1817" s="20"/>
      <c r="H1817" s="20"/>
    </row>
    <row r="1818" spans="1:8" ht="12.75">
      <c r="A1818" s="19"/>
      <c r="B1818" s="19"/>
      <c r="C1818" s="19" t="s">
        <v>1506</v>
      </c>
      <c r="D1818" s="20"/>
      <c r="E1818" s="20"/>
      <c r="F1818" s="20"/>
      <c r="G1818" s="20"/>
      <c r="H1818" s="20"/>
    </row>
    <row r="1819" spans="1:8" ht="12.75">
      <c r="A1819" s="19"/>
      <c r="B1819" s="19"/>
      <c r="C1819" s="19" t="s">
        <v>2110</v>
      </c>
      <c r="D1819" s="20"/>
      <c r="E1819" s="20"/>
      <c r="F1819" s="20"/>
      <c r="G1819" s="20"/>
      <c r="H1819" s="20"/>
    </row>
    <row r="1820" spans="1:8" ht="12.75">
      <c r="A1820" s="19">
        <v>224</v>
      </c>
      <c r="B1820" s="68" t="s">
        <v>918</v>
      </c>
      <c r="C1820" s="61" t="s">
        <v>1591</v>
      </c>
      <c r="D1820" s="20">
        <v>1813.42</v>
      </c>
      <c r="E1820" s="20">
        <f>D1820*1.4518086448</f>
        <v>2632.7388326532164</v>
      </c>
      <c r="F1820" s="20">
        <v>2632.7388326532164</v>
      </c>
      <c r="G1820" s="20"/>
      <c r="H1820" s="20">
        <f>E1820</f>
        <v>2632.7388326532164</v>
      </c>
    </row>
    <row r="1821" spans="1:8" ht="12.75">
      <c r="A1821" s="19"/>
      <c r="B1821" s="19"/>
      <c r="C1821" s="61" t="s">
        <v>2108</v>
      </c>
      <c r="D1821" s="20"/>
      <c r="E1821" s="20"/>
      <c r="F1821" s="20"/>
      <c r="G1821" s="20"/>
      <c r="H1821" s="20"/>
    </row>
    <row r="1822" spans="1:8" ht="12.75">
      <c r="A1822" s="19"/>
      <c r="B1822" s="19"/>
      <c r="C1822" s="19" t="s">
        <v>2109</v>
      </c>
      <c r="D1822" s="20"/>
      <c r="E1822" s="20"/>
      <c r="F1822" s="20"/>
      <c r="G1822" s="20"/>
      <c r="H1822" s="20"/>
    </row>
    <row r="1823" spans="1:8" ht="12.75">
      <c r="A1823" s="19"/>
      <c r="B1823" s="19"/>
      <c r="C1823" s="19" t="s">
        <v>557</v>
      </c>
      <c r="D1823" s="20"/>
      <c r="E1823" s="20"/>
      <c r="F1823" s="20"/>
      <c r="G1823" s="20"/>
      <c r="H1823" s="20"/>
    </row>
    <row r="1824" spans="1:8" ht="12.75">
      <c r="A1824" s="19"/>
      <c r="B1824" s="19"/>
      <c r="C1824" s="19" t="s">
        <v>1506</v>
      </c>
      <c r="D1824" s="20"/>
      <c r="E1824" s="20"/>
      <c r="F1824" s="20"/>
      <c r="G1824" s="20"/>
      <c r="H1824" s="20"/>
    </row>
    <row r="1825" spans="1:8" ht="12.75">
      <c r="A1825" s="19"/>
      <c r="B1825" s="19"/>
      <c r="C1825" s="19" t="s">
        <v>2110</v>
      </c>
      <c r="D1825" s="20"/>
      <c r="E1825" s="20"/>
      <c r="F1825" s="20"/>
      <c r="G1825" s="20"/>
      <c r="H1825" s="20"/>
    </row>
    <row r="1826" spans="1:8" ht="12.75">
      <c r="A1826" s="19">
        <v>225</v>
      </c>
      <c r="B1826" s="68" t="s">
        <v>919</v>
      </c>
      <c r="C1826" s="61" t="s">
        <v>1591</v>
      </c>
      <c r="D1826" s="20">
        <v>1813.42</v>
      </c>
      <c r="E1826" s="20">
        <f>D1826*1.4518086448</f>
        <v>2632.7388326532164</v>
      </c>
      <c r="F1826" s="20">
        <v>2632.7388326532164</v>
      </c>
      <c r="G1826" s="20"/>
      <c r="H1826" s="20">
        <f>E1826</f>
        <v>2632.7388326532164</v>
      </c>
    </row>
    <row r="1827" spans="1:8" ht="12.75">
      <c r="A1827" s="19"/>
      <c r="B1827" s="19"/>
      <c r="C1827" s="61" t="s">
        <v>2108</v>
      </c>
      <c r="D1827" s="20"/>
      <c r="E1827" s="20"/>
      <c r="F1827" s="20"/>
      <c r="G1827" s="20"/>
      <c r="H1827" s="20"/>
    </row>
    <row r="1828" spans="1:8" ht="12.75">
      <c r="A1828" s="19"/>
      <c r="B1828" s="19"/>
      <c r="C1828" s="19" t="s">
        <v>2109</v>
      </c>
      <c r="D1828" s="20"/>
      <c r="E1828" s="20"/>
      <c r="F1828" s="20"/>
      <c r="G1828" s="20"/>
      <c r="H1828" s="20"/>
    </row>
    <row r="1829" spans="1:8" ht="12.75">
      <c r="A1829" s="19"/>
      <c r="B1829" s="19"/>
      <c r="C1829" s="19" t="s">
        <v>557</v>
      </c>
      <c r="D1829" s="20"/>
      <c r="E1829" s="20"/>
      <c r="F1829" s="20"/>
      <c r="G1829" s="20"/>
      <c r="H1829" s="20"/>
    </row>
    <row r="1830" spans="1:8" ht="12.75">
      <c r="A1830" s="19"/>
      <c r="B1830" s="19"/>
      <c r="C1830" s="19" t="s">
        <v>1506</v>
      </c>
      <c r="D1830" s="20"/>
      <c r="E1830" s="20"/>
      <c r="F1830" s="20"/>
      <c r="G1830" s="20"/>
      <c r="H1830" s="20"/>
    </row>
    <row r="1831" spans="1:8" ht="12.75">
      <c r="A1831" s="19"/>
      <c r="B1831" s="19"/>
      <c r="C1831" s="19" t="s">
        <v>2110</v>
      </c>
      <c r="D1831" s="20"/>
      <c r="E1831" s="20"/>
      <c r="F1831" s="20"/>
      <c r="G1831" s="20"/>
      <c r="H1831" s="20"/>
    </row>
    <row r="1832" spans="1:8" ht="12.75">
      <c r="A1832" s="19">
        <v>226</v>
      </c>
      <c r="B1832" s="68" t="s">
        <v>920</v>
      </c>
      <c r="C1832" s="61" t="s">
        <v>1591</v>
      </c>
      <c r="D1832" s="20">
        <v>1813.42</v>
      </c>
      <c r="E1832" s="20">
        <f>D1832*1.4518086448</f>
        <v>2632.7388326532164</v>
      </c>
      <c r="F1832" s="20">
        <v>2632.7388326532164</v>
      </c>
      <c r="G1832" s="20"/>
      <c r="H1832" s="20">
        <f>E1832</f>
        <v>2632.7388326532164</v>
      </c>
    </row>
    <row r="1833" spans="1:8" ht="12.75">
      <c r="A1833" s="19"/>
      <c r="B1833" s="19"/>
      <c r="C1833" s="61" t="s">
        <v>2108</v>
      </c>
      <c r="D1833" s="20"/>
      <c r="E1833" s="20"/>
      <c r="F1833" s="20"/>
      <c r="G1833" s="20"/>
      <c r="H1833" s="20"/>
    </row>
    <row r="1834" spans="1:8" ht="12.75">
      <c r="A1834" s="19"/>
      <c r="B1834" s="19"/>
      <c r="C1834" s="19" t="s">
        <v>2109</v>
      </c>
      <c r="D1834" s="20"/>
      <c r="E1834" s="20"/>
      <c r="F1834" s="20"/>
      <c r="G1834" s="20"/>
      <c r="H1834" s="20"/>
    </row>
    <row r="1835" spans="1:8" ht="12.75">
      <c r="A1835" s="19"/>
      <c r="B1835" s="19"/>
      <c r="C1835" s="19" t="s">
        <v>557</v>
      </c>
      <c r="D1835" s="20"/>
      <c r="E1835" s="20"/>
      <c r="F1835" s="20"/>
      <c r="G1835" s="20"/>
      <c r="H1835" s="20"/>
    </row>
    <row r="1836" spans="1:8" ht="12.75">
      <c r="A1836" s="19"/>
      <c r="B1836" s="19"/>
      <c r="C1836" s="19" t="s">
        <v>1506</v>
      </c>
      <c r="D1836" s="20"/>
      <c r="E1836" s="20"/>
      <c r="F1836" s="20"/>
      <c r="G1836" s="20"/>
      <c r="H1836" s="20"/>
    </row>
    <row r="1837" spans="1:8" ht="12.75">
      <c r="A1837" s="19"/>
      <c r="B1837" s="19"/>
      <c r="C1837" s="19" t="s">
        <v>2110</v>
      </c>
      <c r="D1837" s="20"/>
      <c r="E1837" s="20"/>
      <c r="F1837" s="20"/>
      <c r="G1837" s="20"/>
      <c r="H1837" s="20"/>
    </row>
    <row r="1838" spans="1:8" ht="12.75">
      <c r="A1838" s="19">
        <v>227</v>
      </c>
      <c r="B1838" s="68" t="s">
        <v>921</v>
      </c>
      <c r="C1838" s="61" t="s">
        <v>1591</v>
      </c>
      <c r="D1838" s="20">
        <v>1813.42</v>
      </c>
      <c r="E1838" s="20">
        <f>D1838*1.4518086448</f>
        <v>2632.7388326532164</v>
      </c>
      <c r="F1838" s="20">
        <v>2632.7388326532164</v>
      </c>
      <c r="G1838" s="20"/>
      <c r="H1838" s="20">
        <f>E1838</f>
        <v>2632.7388326532164</v>
      </c>
    </row>
    <row r="1839" spans="1:8" ht="12.75">
      <c r="A1839" s="19"/>
      <c r="B1839" s="19"/>
      <c r="C1839" s="61" t="s">
        <v>2108</v>
      </c>
      <c r="D1839" s="20"/>
      <c r="E1839" s="20"/>
      <c r="F1839" s="20"/>
      <c r="G1839" s="20"/>
      <c r="H1839" s="20"/>
    </row>
    <row r="1840" spans="1:8" ht="12.75">
      <c r="A1840" s="19"/>
      <c r="B1840" s="19"/>
      <c r="C1840" s="19" t="s">
        <v>2109</v>
      </c>
      <c r="D1840" s="20"/>
      <c r="E1840" s="20"/>
      <c r="F1840" s="20"/>
      <c r="G1840" s="20"/>
      <c r="H1840" s="20"/>
    </row>
    <row r="1841" spans="1:8" ht="12.75">
      <c r="A1841" s="19"/>
      <c r="B1841" s="19"/>
      <c r="C1841" s="19" t="s">
        <v>2111</v>
      </c>
      <c r="D1841" s="20"/>
      <c r="E1841" s="20"/>
      <c r="F1841" s="20"/>
      <c r="G1841" s="20"/>
      <c r="H1841" s="20"/>
    </row>
    <row r="1842" spans="1:8" ht="12.75">
      <c r="A1842" s="19"/>
      <c r="B1842" s="19"/>
      <c r="C1842" s="19" t="s">
        <v>1506</v>
      </c>
      <c r="D1842" s="20"/>
      <c r="E1842" s="20"/>
      <c r="F1842" s="20"/>
      <c r="G1842" s="20"/>
      <c r="H1842" s="20"/>
    </row>
    <row r="1843" spans="1:8" ht="12.75">
      <c r="A1843" s="19"/>
      <c r="B1843" s="19"/>
      <c r="C1843" s="19" t="s">
        <v>2110</v>
      </c>
      <c r="D1843" s="20"/>
      <c r="E1843" s="20"/>
      <c r="F1843" s="20"/>
      <c r="G1843" s="20"/>
      <c r="H1843" s="20"/>
    </row>
    <row r="1844" spans="1:8" ht="12.75">
      <c r="A1844" s="19"/>
      <c r="B1844" s="19"/>
      <c r="C1844" s="19"/>
      <c r="D1844" s="20"/>
      <c r="E1844" s="20"/>
      <c r="F1844" s="20"/>
      <c r="G1844" s="20"/>
      <c r="H1844" s="20"/>
    </row>
    <row r="1845" spans="1:8" ht="12.75">
      <c r="A1845" s="19">
        <v>228</v>
      </c>
      <c r="B1845" s="68" t="s">
        <v>922</v>
      </c>
      <c r="C1845" s="61" t="s">
        <v>1591</v>
      </c>
      <c r="D1845" s="20">
        <v>1813.42</v>
      </c>
      <c r="E1845" s="20">
        <f>D1845*1.4518086448</f>
        <v>2632.7388326532164</v>
      </c>
      <c r="F1845" s="20">
        <v>2632.7388326532164</v>
      </c>
      <c r="G1845" s="20"/>
      <c r="H1845" s="20">
        <f>E1845</f>
        <v>2632.7388326532164</v>
      </c>
    </row>
    <row r="1846" spans="1:8" ht="12.75">
      <c r="A1846" s="19"/>
      <c r="B1846" s="19"/>
      <c r="C1846" s="61" t="s">
        <v>2108</v>
      </c>
      <c r="D1846" s="20"/>
      <c r="E1846" s="20"/>
      <c r="F1846" s="20"/>
      <c r="G1846" s="20"/>
      <c r="H1846" s="20"/>
    </row>
    <row r="1847" spans="1:8" ht="12.75">
      <c r="A1847" s="19"/>
      <c r="B1847" s="19"/>
      <c r="C1847" s="19" t="s">
        <v>2109</v>
      </c>
      <c r="D1847" s="20"/>
      <c r="E1847" s="20"/>
      <c r="F1847" s="20"/>
      <c r="G1847" s="20"/>
      <c r="H1847" s="20"/>
    </row>
    <row r="1848" spans="1:8" ht="12.75">
      <c r="A1848" s="19"/>
      <c r="B1848" s="19"/>
      <c r="C1848" s="19" t="s">
        <v>557</v>
      </c>
      <c r="D1848" s="20"/>
      <c r="E1848" s="20"/>
      <c r="F1848" s="20"/>
      <c r="G1848" s="20"/>
      <c r="H1848" s="20"/>
    </row>
    <row r="1849" spans="1:8" ht="12.75">
      <c r="A1849" s="19"/>
      <c r="B1849" s="19"/>
      <c r="C1849" s="19" t="s">
        <v>1506</v>
      </c>
      <c r="D1849" s="20"/>
      <c r="E1849" s="20"/>
      <c r="F1849" s="20"/>
      <c r="G1849" s="20"/>
      <c r="H1849" s="20"/>
    </row>
    <row r="1850" spans="1:8" ht="12.75">
      <c r="A1850" s="19"/>
      <c r="B1850" s="19"/>
      <c r="C1850" s="19" t="s">
        <v>2110</v>
      </c>
      <c r="D1850" s="20"/>
      <c r="E1850" s="20"/>
      <c r="F1850" s="20"/>
      <c r="G1850" s="20"/>
      <c r="H1850" s="20"/>
    </row>
    <row r="1851" spans="1:8" ht="12.75">
      <c r="A1851" s="19">
        <v>229</v>
      </c>
      <c r="B1851" s="68" t="s">
        <v>923</v>
      </c>
      <c r="C1851" s="61" t="s">
        <v>1951</v>
      </c>
      <c r="D1851" s="20">
        <v>46008</v>
      </c>
      <c r="E1851" s="20">
        <f>D1851*1.4518086448</f>
        <v>66794.8121299584</v>
      </c>
      <c r="F1851" s="20">
        <v>66794.8121299584</v>
      </c>
      <c r="G1851" s="20"/>
      <c r="H1851" s="20">
        <f>E1851</f>
        <v>66794.8121299584</v>
      </c>
    </row>
    <row r="1852" spans="1:8" ht="12.75">
      <c r="A1852" s="19"/>
      <c r="B1852" s="19"/>
      <c r="C1852" s="61" t="s">
        <v>2112</v>
      </c>
      <c r="D1852" s="20"/>
      <c r="E1852" s="20"/>
      <c r="F1852" s="20"/>
      <c r="G1852" s="20"/>
      <c r="H1852" s="20"/>
    </row>
    <row r="1853" spans="1:8" ht="12.75">
      <c r="A1853" s="19"/>
      <c r="B1853" s="19"/>
      <c r="C1853" s="19" t="s">
        <v>2113</v>
      </c>
      <c r="D1853" s="20"/>
      <c r="E1853" s="20"/>
      <c r="F1853" s="20"/>
      <c r="G1853" s="20"/>
      <c r="H1853" s="20"/>
    </row>
    <row r="1854" spans="1:8" ht="12.75">
      <c r="A1854" s="19"/>
      <c r="B1854" s="19"/>
      <c r="C1854" s="19" t="s">
        <v>557</v>
      </c>
      <c r="D1854" s="20"/>
      <c r="E1854" s="20"/>
      <c r="F1854" s="20"/>
      <c r="G1854" s="20"/>
      <c r="H1854" s="20"/>
    </row>
    <row r="1855" spans="1:8" ht="12.75">
      <c r="A1855" s="19"/>
      <c r="B1855" s="19"/>
      <c r="C1855" s="19" t="s">
        <v>1619</v>
      </c>
      <c r="D1855" s="20"/>
      <c r="E1855" s="20"/>
      <c r="F1855" s="39"/>
      <c r="G1855" s="20"/>
      <c r="H1855" s="20"/>
    </row>
    <row r="1856" spans="1:8" ht="12.75">
      <c r="A1856" s="21"/>
      <c r="B1856" s="21"/>
      <c r="C1856" s="21" t="s">
        <v>2107</v>
      </c>
      <c r="D1856" s="22"/>
      <c r="E1856" s="22"/>
      <c r="F1856" s="48"/>
      <c r="G1856" s="22"/>
      <c r="H1856" s="22"/>
    </row>
    <row r="1857" spans="1:8" ht="12.75">
      <c r="A1857" s="9"/>
      <c r="B1857" s="9"/>
      <c r="C1857" s="9"/>
      <c r="D1857" s="6"/>
      <c r="E1857" s="6"/>
      <c r="F1857" s="7"/>
      <c r="G1857" s="6"/>
      <c r="H1857" s="6"/>
    </row>
    <row r="1858" spans="1:8" ht="12.75">
      <c r="A1858" s="9"/>
      <c r="B1858" s="9"/>
      <c r="C1858" s="9"/>
      <c r="D1858" s="6"/>
      <c r="E1858" s="6"/>
      <c r="F1858" s="7"/>
      <c r="G1858" s="6"/>
      <c r="H1858" s="6"/>
    </row>
    <row r="1859" spans="1:8" ht="12.75">
      <c r="A1859" s="9"/>
      <c r="B1859" s="9"/>
      <c r="C1859" s="9"/>
      <c r="D1859" s="6"/>
      <c r="E1859" s="6"/>
      <c r="F1859" s="7"/>
      <c r="G1859" s="6"/>
      <c r="H1859" s="6"/>
    </row>
    <row r="1860" spans="1:8" ht="12.75">
      <c r="A1860" s="9"/>
      <c r="B1860" s="9"/>
      <c r="C1860" s="9"/>
      <c r="D1860" s="6"/>
      <c r="E1860" s="6"/>
      <c r="F1860" s="7"/>
      <c r="G1860" s="6"/>
      <c r="H1860" s="6"/>
    </row>
    <row r="1861" spans="1:8" ht="12.75">
      <c r="A1861" s="5" t="s">
        <v>537</v>
      </c>
      <c r="B1861" s="5"/>
      <c r="C1861" s="5"/>
      <c r="D1861" s="6"/>
      <c r="E1861" s="8" t="s">
        <v>423</v>
      </c>
      <c r="F1861" s="6"/>
      <c r="H1861" s="8"/>
    </row>
    <row r="1862" spans="1:8" ht="12.75">
      <c r="A1862" s="5" t="s">
        <v>538</v>
      </c>
      <c r="B1862" s="5"/>
      <c r="C1862" s="5"/>
      <c r="D1862" s="6"/>
      <c r="E1862" s="8" t="s">
        <v>539</v>
      </c>
      <c r="F1862" s="6"/>
      <c r="H1862" s="8"/>
    </row>
    <row r="1863" spans="1:8" ht="12.75">
      <c r="A1863" s="5" t="s">
        <v>540</v>
      </c>
      <c r="B1863" s="5"/>
      <c r="C1863" s="5"/>
      <c r="D1863" s="6"/>
      <c r="E1863" s="7"/>
      <c r="F1863" s="7"/>
      <c r="G1863" s="6"/>
      <c r="H1863" s="6"/>
    </row>
    <row r="1864" spans="1:8" ht="20.25">
      <c r="A1864" s="95" t="s">
        <v>415</v>
      </c>
      <c r="B1864" s="95"/>
      <c r="C1864" s="95"/>
      <c r="D1864" s="95"/>
      <c r="E1864" s="95"/>
      <c r="F1864" s="95"/>
      <c r="G1864" s="95"/>
      <c r="H1864" s="95"/>
    </row>
    <row r="1865" spans="1:8" ht="12.75">
      <c r="A1865" s="9"/>
      <c r="B1865" s="9"/>
      <c r="C1865" s="9"/>
      <c r="D1865" s="6"/>
      <c r="E1865" s="6"/>
      <c r="F1865" s="7"/>
      <c r="G1865" s="6"/>
      <c r="H1865" s="6"/>
    </row>
    <row r="1866" spans="1:8" ht="12.75">
      <c r="A1866" s="5" t="s">
        <v>541</v>
      </c>
      <c r="B1866" s="5"/>
      <c r="C1866" s="5"/>
      <c r="D1866" s="5"/>
      <c r="E1866" s="6"/>
      <c r="F1866" s="7"/>
      <c r="G1866" s="6"/>
      <c r="H1866" s="6"/>
    </row>
    <row r="1867" spans="1:8" ht="12.75">
      <c r="A1867" s="9"/>
      <c r="B1867" s="9"/>
      <c r="C1867" s="9"/>
      <c r="D1867" s="6"/>
      <c r="E1867" s="34"/>
      <c r="F1867" s="41"/>
      <c r="G1867" s="34"/>
      <c r="H1867" s="34"/>
    </row>
    <row r="1868" spans="1:8" ht="12.75">
      <c r="A1868" s="10"/>
      <c r="B1868" s="10"/>
      <c r="C1868" s="10"/>
      <c r="D1868" s="10" t="s">
        <v>543</v>
      </c>
      <c r="E1868" s="10" t="s">
        <v>542</v>
      </c>
      <c r="F1868" s="10" t="s">
        <v>544</v>
      </c>
      <c r="G1868" s="10" t="s">
        <v>1187</v>
      </c>
      <c r="H1868" s="10" t="s">
        <v>544</v>
      </c>
    </row>
    <row r="1869" spans="1:8" ht="12.75">
      <c r="A1869" s="11" t="s">
        <v>547</v>
      </c>
      <c r="B1869" s="11" t="s">
        <v>548</v>
      </c>
      <c r="C1869" s="11" t="s">
        <v>549</v>
      </c>
      <c r="D1869" s="11" t="s">
        <v>550</v>
      </c>
      <c r="E1869" s="11" t="s">
        <v>551</v>
      </c>
      <c r="F1869" s="11" t="s">
        <v>424</v>
      </c>
      <c r="G1869" s="11" t="s">
        <v>1188</v>
      </c>
      <c r="H1869" s="11" t="s">
        <v>424</v>
      </c>
    </row>
    <row r="1870" spans="1:8" ht="12.75">
      <c r="A1870" s="12"/>
      <c r="B1870" s="12"/>
      <c r="C1870" s="12"/>
      <c r="D1870" s="12" t="s">
        <v>553</v>
      </c>
      <c r="E1870" s="12">
        <v>2007</v>
      </c>
      <c r="F1870" s="12">
        <v>2006</v>
      </c>
      <c r="G1870" s="12">
        <v>2007</v>
      </c>
      <c r="H1870" s="12">
        <v>2007</v>
      </c>
    </row>
    <row r="1871" spans="1:8" ht="12.75">
      <c r="A1871" s="17">
        <v>230</v>
      </c>
      <c r="B1871" s="68" t="s">
        <v>924</v>
      </c>
      <c r="C1871" s="60" t="s">
        <v>40</v>
      </c>
      <c r="D1871" s="18">
        <v>5000</v>
      </c>
      <c r="E1871" s="18">
        <f>D1871*1.4518086448</f>
        <v>7259.043224</v>
      </c>
      <c r="F1871" s="20">
        <v>7259.043224</v>
      </c>
      <c r="G1871" s="18"/>
      <c r="H1871" s="20">
        <f>E1871</f>
        <v>7259.043224</v>
      </c>
    </row>
    <row r="1872" spans="1:8" ht="12.75">
      <c r="A1872" s="19"/>
      <c r="B1872" s="19"/>
      <c r="C1872" s="19" t="s">
        <v>2114</v>
      </c>
      <c r="D1872" s="20"/>
      <c r="E1872" s="20"/>
      <c r="F1872" s="20"/>
      <c r="G1872" s="20"/>
      <c r="H1872" s="20"/>
    </row>
    <row r="1873" spans="1:8" ht="12.75">
      <c r="A1873" s="19"/>
      <c r="B1873" s="19"/>
      <c r="C1873" s="19" t="s">
        <v>2115</v>
      </c>
      <c r="D1873" s="20"/>
      <c r="E1873" s="20"/>
      <c r="F1873" s="20"/>
      <c r="G1873" s="20"/>
      <c r="H1873" s="20"/>
    </row>
    <row r="1874" spans="1:8" ht="12.75">
      <c r="A1874" s="19"/>
      <c r="B1874" s="19"/>
      <c r="C1874" s="19" t="s">
        <v>557</v>
      </c>
      <c r="D1874" s="20"/>
      <c r="E1874" s="20"/>
      <c r="F1874" s="20"/>
      <c r="G1874" s="20"/>
      <c r="H1874" s="20"/>
    </row>
    <row r="1875" spans="1:8" ht="12.75">
      <c r="A1875" s="19"/>
      <c r="B1875" s="19"/>
      <c r="C1875" s="19" t="s">
        <v>1506</v>
      </c>
      <c r="D1875" s="20"/>
      <c r="E1875" s="20"/>
      <c r="F1875" s="20"/>
      <c r="G1875" s="20"/>
      <c r="H1875" s="20"/>
    </row>
    <row r="1876" spans="1:8" ht="12.75">
      <c r="A1876" s="19"/>
      <c r="B1876" s="19"/>
      <c r="C1876" s="19" t="s">
        <v>2116</v>
      </c>
      <c r="D1876" s="20"/>
      <c r="E1876" s="20"/>
      <c r="F1876" s="20"/>
      <c r="G1876" s="20"/>
      <c r="H1876" s="20"/>
    </row>
    <row r="1877" spans="1:8" ht="12.75">
      <c r="A1877" s="19">
        <v>231</v>
      </c>
      <c r="B1877" s="68" t="s">
        <v>822</v>
      </c>
      <c r="C1877" s="61" t="s">
        <v>380</v>
      </c>
      <c r="D1877" s="20">
        <v>663.04</v>
      </c>
      <c r="E1877" s="20">
        <f>D1877*1.4518086448</f>
        <v>962.607203848192</v>
      </c>
      <c r="F1877" s="20">
        <v>962.607203848192</v>
      </c>
      <c r="G1877" s="20"/>
      <c r="H1877" s="20">
        <f>E1877</f>
        <v>962.607203848192</v>
      </c>
    </row>
    <row r="1878" spans="1:8" ht="12.75">
      <c r="A1878" s="19"/>
      <c r="B1878" s="19"/>
      <c r="C1878" s="19" t="s">
        <v>717</v>
      </c>
      <c r="D1878" s="20"/>
      <c r="E1878" s="20"/>
      <c r="F1878" s="20"/>
      <c r="G1878" s="20"/>
      <c r="H1878" s="20"/>
    </row>
    <row r="1879" spans="1:8" ht="12.75">
      <c r="A1879" s="19"/>
      <c r="B1879" s="19"/>
      <c r="C1879" s="19" t="s">
        <v>1776</v>
      </c>
      <c r="D1879" s="20"/>
      <c r="E1879" s="20"/>
      <c r="F1879" s="20"/>
      <c r="G1879" s="20"/>
      <c r="H1879" s="20"/>
    </row>
    <row r="1880" spans="1:8" ht="12.75">
      <c r="A1880" s="19"/>
      <c r="B1880" s="19"/>
      <c r="C1880" s="19" t="s">
        <v>557</v>
      </c>
      <c r="D1880" s="20"/>
      <c r="E1880" s="20"/>
      <c r="F1880" s="20"/>
      <c r="G1880" s="20"/>
      <c r="H1880" s="20"/>
    </row>
    <row r="1881" spans="1:8" ht="12.75">
      <c r="A1881" s="19"/>
      <c r="B1881" s="19"/>
      <c r="C1881" s="19" t="s">
        <v>520</v>
      </c>
      <c r="D1881" s="20"/>
      <c r="E1881" s="20"/>
      <c r="F1881" s="20"/>
      <c r="G1881" s="20"/>
      <c r="H1881" s="20"/>
    </row>
    <row r="1882" spans="1:8" ht="12.75">
      <c r="A1882" s="19"/>
      <c r="B1882" s="19"/>
      <c r="C1882" s="19" t="s">
        <v>2117</v>
      </c>
      <c r="D1882" s="20"/>
      <c r="E1882" s="20"/>
      <c r="F1882" s="20"/>
      <c r="G1882" s="20"/>
      <c r="H1882" s="20"/>
    </row>
    <row r="1883" spans="1:8" ht="12.75">
      <c r="A1883" s="19">
        <v>232</v>
      </c>
      <c r="B1883" s="68" t="s">
        <v>925</v>
      </c>
      <c r="C1883" s="61" t="s">
        <v>2118</v>
      </c>
      <c r="D1883" s="20">
        <v>45770</v>
      </c>
      <c r="E1883" s="20">
        <f>D1883*1.4518086448</f>
        <v>66449.281672496</v>
      </c>
      <c r="F1883" s="20">
        <v>66449.281672496</v>
      </c>
      <c r="G1883" s="20"/>
      <c r="H1883" s="20">
        <f>E1883</f>
        <v>66449.281672496</v>
      </c>
    </row>
    <row r="1884" spans="1:8" ht="12.75">
      <c r="A1884" s="19"/>
      <c r="B1884" s="19"/>
      <c r="C1884" s="61" t="s">
        <v>2119</v>
      </c>
      <c r="D1884" s="20"/>
      <c r="E1884" s="20"/>
      <c r="F1884" s="20"/>
      <c r="G1884" s="20"/>
      <c r="H1884" s="20"/>
    </row>
    <row r="1885" spans="1:8" ht="12.75">
      <c r="A1885" s="19"/>
      <c r="B1885" s="19"/>
      <c r="C1885" s="19" t="s">
        <v>2120</v>
      </c>
      <c r="D1885" s="20"/>
      <c r="E1885" s="20"/>
      <c r="F1885" s="20"/>
      <c r="G1885" s="20"/>
      <c r="H1885" s="20"/>
    </row>
    <row r="1886" spans="1:8" ht="12.75">
      <c r="A1886" s="19"/>
      <c r="B1886" s="19"/>
      <c r="C1886" s="19" t="s">
        <v>2121</v>
      </c>
      <c r="D1886" s="20"/>
      <c r="E1886" s="20"/>
      <c r="F1886" s="20"/>
      <c r="G1886" s="20"/>
      <c r="H1886" s="20"/>
    </row>
    <row r="1887" spans="1:8" ht="12.75">
      <c r="A1887" s="19"/>
      <c r="B1887" s="19"/>
      <c r="C1887" s="19" t="s">
        <v>557</v>
      </c>
      <c r="D1887" s="20"/>
      <c r="E1887" s="20"/>
      <c r="F1887" s="20"/>
      <c r="G1887" s="20"/>
      <c r="H1887" s="20"/>
    </row>
    <row r="1888" spans="1:8" ht="12.75">
      <c r="A1888" s="19"/>
      <c r="B1888" s="19"/>
      <c r="C1888" s="19" t="s">
        <v>1619</v>
      </c>
      <c r="D1888" s="20"/>
      <c r="E1888" s="20"/>
      <c r="F1888" s="20"/>
      <c r="G1888" s="20"/>
      <c r="H1888" s="20"/>
    </row>
    <row r="1889" spans="1:8" ht="12.75">
      <c r="A1889" s="19"/>
      <c r="B1889" s="19"/>
      <c r="C1889" s="19" t="s">
        <v>2122</v>
      </c>
      <c r="D1889" s="20"/>
      <c r="E1889" s="20"/>
      <c r="F1889" s="20"/>
      <c r="G1889" s="20"/>
      <c r="H1889" s="20"/>
    </row>
    <row r="1890" spans="1:8" ht="12.75">
      <c r="A1890" s="19">
        <v>233</v>
      </c>
      <c r="B1890" t="s">
        <v>926</v>
      </c>
      <c r="C1890" s="61" t="s">
        <v>643</v>
      </c>
      <c r="D1890" s="20">
        <v>1500</v>
      </c>
      <c r="E1890" s="20">
        <f>D1890*1.4518086448</f>
        <v>2177.7129672</v>
      </c>
      <c r="F1890" s="20">
        <v>2177.7129672</v>
      </c>
      <c r="G1890" s="20"/>
      <c r="H1890" s="20">
        <f>E1890</f>
        <v>2177.7129672</v>
      </c>
    </row>
    <row r="1891" spans="1:8" ht="12.75">
      <c r="A1891" s="19"/>
      <c r="B1891" s="19"/>
      <c r="C1891" s="61" t="s">
        <v>2123</v>
      </c>
      <c r="D1891" s="20"/>
      <c r="E1891" s="20"/>
      <c r="F1891" s="20"/>
      <c r="G1891" s="20"/>
      <c r="H1891" s="20"/>
    </row>
    <row r="1892" spans="1:8" ht="12.75">
      <c r="A1892" s="19"/>
      <c r="B1892" s="19"/>
      <c r="C1892" s="19" t="s">
        <v>110</v>
      </c>
      <c r="D1892" s="20"/>
      <c r="E1892" s="20"/>
      <c r="F1892" s="20"/>
      <c r="G1892" s="20"/>
      <c r="H1892" s="20"/>
    </row>
    <row r="1893" spans="1:8" ht="12.75">
      <c r="A1893" s="19"/>
      <c r="B1893" s="19"/>
      <c r="C1893" s="19" t="s">
        <v>557</v>
      </c>
      <c r="D1893" s="20"/>
      <c r="E1893" s="20"/>
      <c r="F1893" s="20"/>
      <c r="G1893" s="20"/>
      <c r="H1893" s="20"/>
    </row>
    <row r="1894" spans="1:8" ht="12.75">
      <c r="A1894" s="19"/>
      <c r="B1894" s="19"/>
      <c r="C1894" s="19" t="s">
        <v>1523</v>
      </c>
      <c r="D1894" s="20"/>
      <c r="E1894" s="20"/>
      <c r="F1894" s="20"/>
      <c r="G1894" s="20"/>
      <c r="H1894" s="20"/>
    </row>
    <row r="1895" spans="1:8" ht="12.75">
      <c r="A1895" s="19"/>
      <c r="B1895" s="19"/>
      <c r="C1895" s="19" t="s">
        <v>111</v>
      </c>
      <c r="D1895" s="20"/>
      <c r="E1895" s="20"/>
      <c r="F1895" s="20"/>
      <c r="G1895" s="20"/>
      <c r="H1895" s="20"/>
    </row>
    <row r="1896" spans="1:8" ht="12.75">
      <c r="A1896" s="19">
        <v>234</v>
      </c>
      <c r="B1896" s="68" t="s">
        <v>927</v>
      </c>
      <c r="C1896" s="61" t="s">
        <v>112</v>
      </c>
      <c r="D1896" s="20">
        <v>110172.89</v>
      </c>
      <c r="E1896" s="20">
        <f>D1896*1.4518086448</f>
        <v>159949.95412459946</v>
      </c>
      <c r="F1896" s="20">
        <v>159949.95412459946</v>
      </c>
      <c r="G1896" s="20"/>
      <c r="H1896" s="20">
        <f>E1896</f>
        <v>159949.95412459946</v>
      </c>
    </row>
    <row r="1897" spans="1:8" ht="12.75">
      <c r="A1897" s="19"/>
      <c r="B1897" s="19"/>
      <c r="C1897" s="61" t="s">
        <v>113</v>
      </c>
      <c r="D1897" s="20"/>
      <c r="E1897" s="20"/>
      <c r="F1897" s="20"/>
      <c r="G1897" s="20"/>
      <c r="H1897" s="20"/>
    </row>
    <row r="1898" spans="1:8" ht="12.75">
      <c r="A1898" s="19"/>
      <c r="B1898" s="19"/>
      <c r="C1898" s="19" t="s">
        <v>114</v>
      </c>
      <c r="D1898" s="20"/>
      <c r="E1898" s="20"/>
      <c r="F1898" s="20"/>
      <c r="G1898" s="20"/>
      <c r="H1898" s="20"/>
    </row>
    <row r="1899" spans="1:8" ht="12.75">
      <c r="A1899" s="19"/>
      <c r="B1899" s="19"/>
      <c r="C1899" s="19" t="s">
        <v>115</v>
      </c>
      <c r="D1899" s="20"/>
      <c r="E1899" s="20"/>
      <c r="F1899" s="20"/>
      <c r="G1899" s="20"/>
      <c r="H1899" s="20"/>
    </row>
    <row r="1900" spans="1:8" ht="12.75">
      <c r="A1900" s="19"/>
      <c r="B1900" s="19"/>
      <c r="C1900" s="19" t="s">
        <v>557</v>
      </c>
      <c r="D1900" s="20"/>
      <c r="E1900" s="20"/>
      <c r="F1900" s="20"/>
      <c r="G1900" s="20"/>
      <c r="H1900" s="20"/>
    </row>
    <row r="1901" spans="1:8" ht="12.75">
      <c r="A1901" s="19"/>
      <c r="B1901" s="19"/>
      <c r="C1901" s="19" t="s">
        <v>1619</v>
      </c>
      <c r="D1901" s="20"/>
      <c r="E1901" s="20"/>
      <c r="F1901" s="20"/>
      <c r="G1901" s="20"/>
      <c r="H1901" s="20"/>
    </row>
    <row r="1902" spans="1:8" ht="12.75">
      <c r="A1902" s="19"/>
      <c r="B1902" s="19"/>
      <c r="C1902" s="19" t="s">
        <v>116</v>
      </c>
      <c r="D1902" s="20"/>
      <c r="E1902" s="20"/>
      <c r="F1902" s="20"/>
      <c r="G1902" s="20"/>
      <c r="H1902" s="20"/>
    </row>
    <row r="1903" spans="1:8" ht="12.75">
      <c r="A1903" s="19">
        <v>235</v>
      </c>
      <c r="B1903" s="68" t="s">
        <v>928</v>
      </c>
      <c r="C1903" s="61" t="s">
        <v>1591</v>
      </c>
      <c r="D1903" s="20">
        <v>1813.42</v>
      </c>
      <c r="E1903" s="20">
        <f>D1903*1.4518086448</f>
        <v>2632.7388326532164</v>
      </c>
      <c r="F1903" s="20">
        <v>2632.7388326532164</v>
      </c>
      <c r="G1903" s="20"/>
      <c r="H1903" s="20">
        <f>E1903</f>
        <v>2632.7388326532164</v>
      </c>
    </row>
    <row r="1904" spans="1:8" ht="12.75">
      <c r="A1904" s="19"/>
      <c r="B1904" s="19"/>
      <c r="C1904" s="61" t="s">
        <v>117</v>
      </c>
      <c r="D1904" s="20"/>
      <c r="E1904" s="20"/>
      <c r="F1904" s="20"/>
      <c r="G1904" s="20"/>
      <c r="H1904" s="20"/>
    </row>
    <row r="1905" spans="1:8" ht="12.75">
      <c r="A1905" s="19"/>
      <c r="B1905" s="19"/>
      <c r="C1905" s="19" t="s">
        <v>118</v>
      </c>
      <c r="D1905" s="20"/>
      <c r="E1905" s="20"/>
      <c r="F1905" s="20"/>
      <c r="G1905" s="20"/>
      <c r="H1905" s="20"/>
    </row>
    <row r="1906" spans="1:8" ht="12.75">
      <c r="A1906" s="19"/>
      <c r="B1906" s="19"/>
      <c r="C1906" s="19" t="s">
        <v>557</v>
      </c>
      <c r="D1906" s="20"/>
      <c r="E1906" s="20"/>
      <c r="F1906" s="20"/>
      <c r="G1906" s="20"/>
      <c r="H1906" s="20"/>
    </row>
    <row r="1907" spans="1:8" ht="12.75">
      <c r="A1907" s="19"/>
      <c r="B1907" s="19"/>
      <c r="C1907" s="19" t="s">
        <v>1506</v>
      </c>
      <c r="D1907" s="20"/>
      <c r="E1907" s="20"/>
      <c r="F1907" s="20"/>
      <c r="G1907" s="20"/>
      <c r="H1907" s="20"/>
    </row>
    <row r="1908" spans="1:8" ht="12.75">
      <c r="A1908" s="19"/>
      <c r="B1908" s="19"/>
      <c r="C1908" s="19" t="s">
        <v>2110</v>
      </c>
      <c r="D1908" s="20"/>
      <c r="E1908" s="20"/>
      <c r="F1908" s="20"/>
      <c r="G1908" s="20"/>
      <c r="H1908" s="20"/>
    </row>
    <row r="1909" spans="1:8" ht="12.75">
      <c r="A1909" s="19"/>
      <c r="B1909" s="19"/>
      <c r="C1909" s="19"/>
      <c r="D1909" s="20"/>
      <c r="E1909" s="20"/>
      <c r="F1909" s="20"/>
      <c r="G1909" s="20"/>
      <c r="H1909" s="20"/>
    </row>
    <row r="1910" spans="1:8" ht="12.75">
      <c r="A1910" s="19">
        <v>236</v>
      </c>
      <c r="B1910" s="68" t="s">
        <v>929</v>
      </c>
      <c r="C1910" s="61" t="s">
        <v>1591</v>
      </c>
      <c r="D1910" s="20">
        <v>1813.42</v>
      </c>
      <c r="E1910" s="20">
        <f>D1910*1.4518086448</f>
        <v>2632.7388326532164</v>
      </c>
      <c r="F1910" s="20">
        <v>2632.7388326532164</v>
      </c>
      <c r="G1910" s="20"/>
      <c r="H1910" s="20">
        <f>E1910</f>
        <v>2632.7388326532164</v>
      </c>
    </row>
    <row r="1911" spans="1:8" ht="12.75">
      <c r="A1911" s="19"/>
      <c r="B1911" s="19"/>
      <c r="C1911" s="61" t="s">
        <v>119</v>
      </c>
      <c r="D1911" s="20"/>
      <c r="E1911" s="20"/>
      <c r="F1911" s="20"/>
      <c r="G1911" s="20"/>
      <c r="H1911" s="20"/>
    </row>
    <row r="1912" spans="1:8" ht="12.75">
      <c r="A1912" s="19"/>
      <c r="B1912" s="19"/>
      <c r="C1912" s="19" t="s">
        <v>120</v>
      </c>
      <c r="D1912" s="20"/>
      <c r="E1912" s="20"/>
      <c r="F1912" s="20"/>
      <c r="G1912" s="20"/>
      <c r="H1912" s="20"/>
    </row>
    <row r="1913" spans="1:8" ht="12.75">
      <c r="A1913" s="19"/>
      <c r="B1913" s="19"/>
      <c r="C1913" s="19" t="s">
        <v>557</v>
      </c>
      <c r="D1913" s="20"/>
      <c r="E1913" s="20"/>
      <c r="F1913" s="20"/>
      <c r="G1913" s="20"/>
      <c r="H1913" s="20"/>
    </row>
    <row r="1914" spans="1:8" ht="12.75">
      <c r="A1914" s="19"/>
      <c r="B1914" s="19"/>
      <c r="C1914" s="19" t="s">
        <v>1506</v>
      </c>
      <c r="D1914" s="20"/>
      <c r="E1914" s="20"/>
      <c r="F1914" s="20"/>
      <c r="G1914" s="20"/>
      <c r="H1914" s="20"/>
    </row>
    <row r="1915" spans="1:8" ht="12.75">
      <c r="A1915" s="19"/>
      <c r="B1915" s="19"/>
      <c r="C1915" s="19" t="s">
        <v>2110</v>
      </c>
      <c r="D1915" s="20"/>
      <c r="E1915" s="20"/>
      <c r="F1915" s="20"/>
      <c r="G1915" s="20"/>
      <c r="H1915" s="20"/>
    </row>
    <row r="1916" spans="1:8" ht="12.75">
      <c r="A1916" s="19">
        <v>237</v>
      </c>
      <c r="B1916" s="68" t="s">
        <v>930</v>
      </c>
      <c r="C1916" s="61" t="s">
        <v>1591</v>
      </c>
      <c r="D1916" s="20">
        <v>1813.42</v>
      </c>
      <c r="E1916" s="20">
        <f>D1916*1.4518086448</f>
        <v>2632.7388326532164</v>
      </c>
      <c r="F1916" s="20">
        <v>2632.7388326532164</v>
      </c>
      <c r="G1916" s="20"/>
      <c r="H1916" s="20">
        <f>E1916</f>
        <v>2632.7388326532164</v>
      </c>
    </row>
    <row r="1917" spans="1:8" ht="12.75">
      <c r="A1917" s="19"/>
      <c r="B1917" s="19"/>
      <c r="C1917" s="61" t="s">
        <v>121</v>
      </c>
      <c r="D1917" s="20"/>
      <c r="E1917" s="20"/>
      <c r="F1917" s="20"/>
      <c r="G1917" s="20"/>
      <c r="H1917" s="20"/>
    </row>
    <row r="1918" spans="1:8" ht="12.75">
      <c r="A1918" s="19"/>
      <c r="B1918" s="19"/>
      <c r="C1918" s="19" t="s">
        <v>122</v>
      </c>
      <c r="D1918" s="20"/>
      <c r="E1918" s="20"/>
      <c r="F1918" s="20"/>
      <c r="G1918" s="20"/>
      <c r="H1918" s="20"/>
    </row>
    <row r="1919" spans="1:8" ht="12.75">
      <c r="A1919" s="19"/>
      <c r="B1919" s="19"/>
      <c r="C1919" s="19" t="s">
        <v>557</v>
      </c>
      <c r="D1919" s="20"/>
      <c r="E1919" s="20"/>
      <c r="F1919" s="20"/>
      <c r="G1919" s="20"/>
      <c r="H1919" s="20"/>
    </row>
    <row r="1920" spans="1:8" ht="12.75">
      <c r="A1920" s="19"/>
      <c r="B1920" s="19"/>
      <c r="C1920" s="19" t="s">
        <v>1506</v>
      </c>
      <c r="D1920" s="20"/>
      <c r="E1920" s="20"/>
      <c r="F1920" s="20"/>
      <c r="G1920" s="20"/>
      <c r="H1920" s="20"/>
    </row>
    <row r="1921" spans="1:8" ht="12.75">
      <c r="A1921" s="19"/>
      <c r="B1921" s="19"/>
      <c r="C1921" s="19" t="s">
        <v>2110</v>
      </c>
      <c r="D1921" s="20"/>
      <c r="E1921" s="20"/>
      <c r="F1921" s="20"/>
      <c r="G1921" s="20"/>
      <c r="H1921" s="20"/>
    </row>
    <row r="1922" spans="1:8" ht="12.75">
      <c r="A1922" s="19">
        <v>238</v>
      </c>
      <c r="B1922" s="68" t="s">
        <v>931</v>
      </c>
      <c r="C1922" s="61" t="s">
        <v>123</v>
      </c>
      <c r="D1922" s="20">
        <v>971.8</v>
      </c>
      <c r="E1922" s="20">
        <f>D1922*1.4518086448</f>
        <v>1410.86764101664</v>
      </c>
      <c r="F1922" s="20">
        <v>1410.86764101664</v>
      </c>
      <c r="G1922" s="20"/>
      <c r="H1922" s="20">
        <f>E1922</f>
        <v>1410.86764101664</v>
      </c>
    </row>
    <row r="1923" spans="1:8" ht="12.75">
      <c r="A1923" s="19"/>
      <c r="B1923" s="19"/>
      <c r="C1923" s="61" t="s">
        <v>124</v>
      </c>
      <c r="D1923" s="20"/>
      <c r="E1923" s="20"/>
      <c r="F1923" s="20"/>
      <c r="G1923" s="20"/>
      <c r="H1923" s="20"/>
    </row>
    <row r="1924" spans="1:8" ht="12.75">
      <c r="A1924" s="19"/>
      <c r="B1924" s="19"/>
      <c r="C1924" s="19" t="s">
        <v>125</v>
      </c>
      <c r="D1924" s="20"/>
      <c r="E1924" s="20"/>
      <c r="F1924" s="20"/>
      <c r="G1924" s="20"/>
      <c r="H1924" s="20"/>
    </row>
    <row r="1925" spans="1:8" ht="12.75">
      <c r="A1925" s="19"/>
      <c r="B1925" s="19"/>
      <c r="C1925" s="19" t="s">
        <v>557</v>
      </c>
      <c r="D1925" s="20"/>
      <c r="E1925" s="20"/>
      <c r="F1925" s="20"/>
      <c r="G1925" s="20"/>
      <c r="H1925" s="20"/>
    </row>
    <row r="1926" spans="1:8" ht="12.75">
      <c r="A1926" s="19"/>
      <c r="B1926" s="19"/>
      <c r="C1926" s="19" t="s">
        <v>514</v>
      </c>
      <c r="D1926" s="20"/>
      <c r="E1926" s="20"/>
      <c r="F1926" s="39"/>
      <c r="G1926" s="20"/>
      <c r="H1926" s="20"/>
    </row>
    <row r="1927" spans="1:8" ht="12.75">
      <c r="A1927" s="21"/>
      <c r="B1927" s="21"/>
      <c r="C1927" s="21" t="s">
        <v>126</v>
      </c>
      <c r="D1927" s="22"/>
      <c r="E1927" s="22"/>
      <c r="F1927" s="48"/>
      <c r="G1927" s="22"/>
      <c r="H1927" s="22"/>
    </row>
    <row r="1928" spans="1:8" ht="12.75">
      <c r="A1928" s="9"/>
      <c r="B1928" s="9"/>
      <c r="C1928" s="9"/>
      <c r="D1928" s="6"/>
      <c r="E1928" s="6"/>
      <c r="F1928" s="7"/>
      <c r="G1928" s="6"/>
      <c r="H1928" s="6"/>
    </row>
    <row r="1929" spans="1:8" ht="12.75">
      <c r="A1929" s="9"/>
      <c r="B1929" s="9"/>
      <c r="C1929" s="9"/>
      <c r="D1929" s="6"/>
      <c r="E1929" s="6"/>
      <c r="F1929" s="7"/>
      <c r="G1929" s="6"/>
      <c r="H1929" s="6"/>
    </row>
    <row r="1930" spans="1:8" ht="12.75">
      <c r="A1930" s="9"/>
      <c r="B1930" s="9"/>
      <c r="C1930" s="9"/>
      <c r="D1930" s="6"/>
      <c r="E1930" s="6"/>
      <c r="F1930" s="7"/>
      <c r="G1930" s="6"/>
      <c r="H1930" s="6"/>
    </row>
    <row r="1931" spans="1:8" ht="12.75">
      <c r="A1931" s="9"/>
      <c r="B1931" s="9"/>
      <c r="C1931" s="9"/>
      <c r="D1931" s="6"/>
      <c r="E1931" s="6"/>
      <c r="F1931" s="7"/>
      <c r="G1931" s="6"/>
      <c r="H1931" s="6"/>
    </row>
    <row r="1932" spans="1:8" ht="12.75">
      <c r="A1932" s="5" t="s">
        <v>537</v>
      </c>
      <c r="B1932" s="5"/>
      <c r="C1932" s="5"/>
      <c r="D1932" s="6"/>
      <c r="E1932" s="8" t="s">
        <v>423</v>
      </c>
      <c r="F1932" s="6"/>
      <c r="H1932" s="8"/>
    </row>
    <row r="1933" spans="1:8" ht="12.75">
      <c r="A1933" s="5" t="s">
        <v>538</v>
      </c>
      <c r="B1933" s="5"/>
      <c r="C1933" s="5"/>
      <c r="D1933" s="6"/>
      <c r="E1933" s="8" t="s">
        <v>539</v>
      </c>
      <c r="F1933" s="6"/>
      <c r="H1933" s="8"/>
    </row>
    <row r="1934" spans="1:8" ht="12.75">
      <c r="A1934" s="5" t="s">
        <v>540</v>
      </c>
      <c r="B1934" s="5"/>
      <c r="C1934" s="5"/>
      <c r="D1934" s="6"/>
      <c r="E1934" s="7"/>
      <c r="F1934" s="7"/>
      <c r="G1934" s="6"/>
      <c r="H1934" s="6"/>
    </row>
    <row r="1935" spans="1:8" ht="20.25">
      <c r="A1935" s="95" t="s">
        <v>415</v>
      </c>
      <c r="B1935" s="95"/>
      <c r="C1935" s="95"/>
      <c r="D1935" s="95"/>
      <c r="E1935" s="95"/>
      <c r="F1935" s="95"/>
      <c r="G1935" s="95"/>
      <c r="H1935" s="95"/>
    </row>
    <row r="1936" spans="1:8" ht="12.75">
      <c r="A1936" s="9"/>
      <c r="B1936" s="9"/>
      <c r="C1936" s="9"/>
      <c r="D1936" s="6"/>
      <c r="E1936" s="6"/>
      <c r="F1936" s="7"/>
      <c r="G1936" s="6"/>
      <c r="H1936" s="6"/>
    </row>
    <row r="1937" spans="1:8" ht="12.75">
      <c r="A1937" s="5"/>
      <c r="B1937" s="9"/>
      <c r="C1937" s="9"/>
      <c r="D1937" s="6"/>
      <c r="E1937" s="6"/>
      <c r="F1937" s="7"/>
      <c r="G1937" s="6"/>
      <c r="H1937" s="6"/>
    </row>
    <row r="1938" spans="1:8" ht="12.75">
      <c r="A1938" s="5" t="s">
        <v>541</v>
      </c>
      <c r="B1938" s="5"/>
      <c r="C1938" s="5"/>
      <c r="D1938" s="5"/>
      <c r="E1938" s="6"/>
      <c r="F1938" s="7"/>
      <c r="G1938" s="6"/>
      <c r="H1938" s="6"/>
    </row>
    <row r="1939" spans="1:8" ht="12.75">
      <c r="A1939" s="9"/>
      <c r="B1939" s="9"/>
      <c r="C1939" s="9"/>
      <c r="D1939" s="6"/>
      <c r="E1939" s="6"/>
      <c r="F1939" s="7"/>
      <c r="G1939" s="6"/>
      <c r="H1939" s="6"/>
    </row>
    <row r="1940" spans="1:8" ht="12.75">
      <c r="A1940" s="9"/>
      <c r="B1940" s="9"/>
      <c r="C1940" s="9"/>
      <c r="D1940" s="6"/>
      <c r="E1940" s="34"/>
      <c r="F1940" s="41"/>
      <c r="G1940" s="34"/>
      <c r="H1940" s="34"/>
    </row>
    <row r="1941" spans="1:8" ht="12.75">
      <c r="A1941" s="10"/>
      <c r="B1941" s="10"/>
      <c r="C1941" s="10"/>
      <c r="D1941" s="10" t="s">
        <v>543</v>
      </c>
      <c r="E1941" s="10" t="s">
        <v>542</v>
      </c>
      <c r="F1941" s="10" t="s">
        <v>544</v>
      </c>
      <c r="G1941" s="10" t="s">
        <v>1187</v>
      </c>
      <c r="H1941" s="10" t="s">
        <v>544</v>
      </c>
    </row>
    <row r="1942" spans="1:8" ht="12.75">
      <c r="A1942" s="11" t="s">
        <v>547</v>
      </c>
      <c r="B1942" s="11" t="s">
        <v>548</v>
      </c>
      <c r="C1942" s="11" t="s">
        <v>549</v>
      </c>
      <c r="D1942" s="11" t="s">
        <v>550</v>
      </c>
      <c r="E1942" s="11" t="s">
        <v>551</v>
      </c>
      <c r="F1942" s="11" t="s">
        <v>424</v>
      </c>
      <c r="G1942" s="11" t="s">
        <v>1188</v>
      </c>
      <c r="H1942" s="11" t="s">
        <v>424</v>
      </c>
    </row>
    <row r="1943" spans="1:8" ht="12.75">
      <c r="A1943" s="12"/>
      <c r="B1943" s="12"/>
      <c r="C1943" s="12"/>
      <c r="D1943" s="12" t="s">
        <v>553</v>
      </c>
      <c r="E1943" s="12">
        <v>2007</v>
      </c>
      <c r="F1943" s="12">
        <v>2006</v>
      </c>
      <c r="G1943" s="12">
        <v>2007</v>
      </c>
      <c r="H1943" s="12">
        <v>2007</v>
      </c>
    </row>
    <row r="1944" spans="1:8" ht="12.75">
      <c r="A1944" s="17">
        <v>239</v>
      </c>
      <c r="B1944" s="68" t="s">
        <v>932</v>
      </c>
      <c r="C1944" s="60" t="s">
        <v>1591</v>
      </c>
      <c r="D1944" s="18">
        <v>1800</v>
      </c>
      <c r="E1944" s="18">
        <f>D1944*1.4518086448</f>
        <v>2613.25556064</v>
      </c>
      <c r="F1944" s="20">
        <v>2613.25556064</v>
      </c>
      <c r="G1944" s="18"/>
      <c r="H1944" s="20">
        <f>E1944</f>
        <v>2613.25556064</v>
      </c>
    </row>
    <row r="1945" spans="1:8" ht="12.75">
      <c r="A1945" s="19"/>
      <c r="B1945" s="19"/>
      <c r="C1945" s="61" t="s">
        <v>127</v>
      </c>
      <c r="D1945" s="20"/>
      <c r="E1945" s="20"/>
      <c r="F1945" s="20"/>
      <c r="G1945" s="20"/>
      <c r="H1945" s="20"/>
    </row>
    <row r="1946" spans="1:8" ht="12.75">
      <c r="A1946" s="19"/>
      <c r="B1946" s="19"/>
      <c r="C1946" s="19" t="s">
        <v>195</v>
      </c>
      <c r="D1946" s="20"/>
      <c r="E1946" s="20"/>
      <c r="F1946" s="20"/>
      <c r="G1946" s="20"/>
      <c r="H1946" s="20"/>
    </row>
    <row r="1947" spans="1:8" ht="12.75">
      <c r="A1947" s="19"/>
      <c r="B1947" s="19"/>
      <c r="C1947" s="19" t="s">
        <v>196</v>
      </c>
      <c r="D1947" s="20"/>
      <c r="E1947" s="20"/>
      <c r="F1947" s="20"/>
      <c r="G1947" s="20"/>
      <c r="H1947" s="20"/>
    </row>
    <row r="1948" spans="1:8" ht="12.75">
      <c r="A1948" s="19"/>
      <c r="B1948" s="19"/>
      <c r="C1948" s="19" t="s">
        <v>557</v>
      </c>
      <c r="D1948" s="20"/>
      <c r="E1948" s="20"/>
      <c r="F1948" s="20"/>
      <c r="G1948" s="20"/>
      <c r="H1948" s="20"/>
    </row>
    <row r="1949" spans="1:8" ht="12.75">
      <c r="A1949" s="19"/>
      <c r="B1949" s="19"/>
      <c r="C1949" s="19" t="s">
        <v>514</v>
      </c>
      <c r="D1949" s="20"/>
      <c r="E1949" s="20"/>
      <c r="F1949" s="20"/>
      <c r="G1949" s="20"/>
      <c r="H1949" s="20"/>
    </row>
    <row r="1950" spans="1:8" ht="12.75">
      <c r="A1950" s="19"/>
      <c r="B1950" s="19"/>
      <c r="C1950" s="19" t="s">
        <v>197</v>
      </c>
      <c r="D1950" s="20"/>
      <c r="E1950" s="20"/>
      <c r="F1950" s="20"/>
      <c r="G1950" s="20"/>
      <c r="H1950" s="20"/>
    </row>
    <row r="1951" spans="1:8" ht="12.75">
      <c r="A1951" s="19">
        <v>240</v>
      </c>
      <c r="B1951" s="69" t="s">
        <v>68</v>
      </c>
      <c r="C1951" s="61" t="s">
        <v>198</v>
      </c>
      <c r="D1951" s="20">
        <v>5973.75</v>
      </c>
      <c r="E1951" s="20">
        <f>D1951*1.4518086448</f>
        <v>8672.741891874</v>
      </c>
      <c r="F1951" s="20">
        <v>8672.741891874</v>
      </c>
      <c r="G1951" s="20"/>
      <c r="H1951" s="20">
        <f>E1951</f>
        <v>8672.741891874</v>
      </c>
    </row>
    <row r="1952" spans="1:8" ht="12.75">
      <c r="A1952" s="19"/>
      <c r="B1952" s="19"/>
      <c r="C1952" s="19" t="s">
        <v>199</v>
      </c>
      <c r="D1952" s="20"/>
      <c r="E1952" s="20"/>
      <c r="F1952" s="20"/>
      <c r="G1952" s="20"/>
      <c r="H1952" s="20"/>
    </row>
    <row r="1953" spans="1:8" ht="12.75">
      <c r="A1953" s="19"/>
      <c r="B1953" s="19"/>
      <c r="C1953" s="19" t="s">
        <v>2126</v>
      </c>
      <c r="D1953" s="20"/>
      <c r="E1953" s="20"/>
      <c r="F1953" s="20"/>
      <c r="G1953" s="20"/>
      <c r="H1953" s="20"/>
    </row>
    <row r="1954" spans="1:8" ht="12.75">
      <c r="A1954" s="19"/>
      <c r="B1954" s="19"/>
      <c r="C1954" s="19" t="s">
        <v>557</v>
      </c>
      <c r="D1954" s="20"/>
      <c r="E1954" s="20"/>
      <c r="F1954" s="20"/>
      <c r="G1954" s="20"/>
      <c r="H1954" s="20"/>
    </row>
    <row r="1955" spans="1:8" ht="12.75">
      <c r="A1955" s="19"/>
      <c r="B1955" s="19"/>
      <c r="C1955" s="19" t="s">
        <v>509</v>
      </c>
      <c r="D1955" s="20"/>
      <c r="E1955" s="20"/>
      <c r="F1955" s="20"/>
      <c r="G1955" s="20"/>
      <c r="H1955" s="20"/>
    </row>
    <row r="1956" spans="1:8" ht="12.75">
      <c r="A1956" s="19"/>
      <c r="B1956" s="19"/>
      <c r="C1956" s="19" t="s">
        <v>200</v>
      </c>
      <c r="D1956" s="20"/>
      <c r="E1956" s="20"/>
      <c r="F1956" s="20"/>
      <c r="G1956" s="20"/>
      <c r="H1956" s="20"/>
    </row>
    <row r="1957" spans="1:8" ht="12.75">
      <c r="A1957" s="19">
        <v>241</v>
      </c>
      <c r="B1957" s="69" t="s">
        <v>68</v>
      </c>
      <c r="C1957" s="61" t="s">
        <v>198</v>
      </c>
      <c r="D1957" s="20">
        <v>5973.75</v>
      </c>
      <c r="E1957" s="20">
        <f>D1957*1.4518086448</f>
        <v>8672.741891874</v>
      </c>
      <c r="F1957" s="20">
        <v>8672.741891874</v>
      </c>
      <c r="G1957" s="20"/>
      <c r="H1957" s="20">
        <f>E1957</f>
        <v>8672.741891874</v>
      </c>
    </row>
    <row r="1958" spans="1:8" ht="12.75">
      <c r="A1958" s="19"/>
      <c r="B1958" s="19"/>
      <c r="C1958" s="19" t="s">
        <v>201</v>
      </c>
      <c r="D1958" s="20"/>
      <c r="E1958" s="20"/>
      <c r="F1958" s="20"/>
      <c r="G1958" s="20"/>
      <c r="H1958" s="20"/>
    </row>
    <row r="1959" spans="1:8" ht="12.75">
      <c r="A1959" s="19"/>
      <c r="B1959" s="19"/>
      <c r="C1959" s="19" t="s">
        <v>2126</v>
      </c>
      <c r="D1959" s="20"/>
      <c r="E1959" s="20"/>
      <c r="F1959" s="20"/>
      <c r="G1959" s="20"/>
      <c r="H1959" s="20"/>
    </row>
    <row r="1960" spans="1:8" ht="12.75">
      <c r="A1960" s="19"/>
      <c r="B1960" s="19"/>
      <c r="C1960" s="19" t="s">
        <v>557</v>
      </c>
      <c r="D1960" s="20"/>
      <c r="E1960" s="20"/>
      <c r="F1960" s="20"/>
      <c r="G1960" s="20"/>
      <c r="H1960" s="20"/>
    </row>
    <row r="1961" spans="1:8" ht="12.75">
      <c r="A1961" s="19"/>
      <c r="B1961" s="19"/>
      <c r="C1961" s="19" t="s">
        <v>509</v>
      </c>
      <c r="D1961" s="20"/>
      <c r="E1961" s="20"/>
      <c r="F1961" s="20"/>
      <c r="G1961" s="20"/>
      <c r="H1961" s="20"/>
    </row>
    <row r="1962" spans="1:8" ht="12.75">
      <c r="A1962" s="19"/>
      <c r="B1962" s="19"/>
      <c r="C1962" s="19" t="s">
        <v>200</v>
      </c>
      <c r="D1962" s="20"/>
      <c r="E1962" s="20"/>
      <c r="F1962" s="20"/>
      <c r="G1962" s="20"/>
      <c r="H1962" s="20"/>
    </row>
    <row r="1963" spans="1:8" ht="12.75">
      <c r="A1963" s="19">
        <v>242</v>
      </c>
      <c r="B1963" s="68" t="s">
        <v>646</v>
      </c>
      <c r="C1963" s="61" t="s">
        <v>1558</v>
      </c>
      <c r="D1963" s="20">
        <v>5000</v>
      </c>
      <c r="E1963" s="20">
        <f>D1963*1.4518086448</f>
        <v>7259.043224</v>
      </c>
      <c r="F1963" s="20">
        <v>7259.043224</v>
      </c>
      <c r="G1963" s="20"/>
      <c r="H1963" s="20">
        <f>E1963</f>
        <v>7259.043224</v>
      </c>
    </row>
    <row r="1964" spans="1:8" ht="12.75">
      <c r="A1964" s="19"/>
      <c r="B1964" s="19"/>
      <c r="C1964" s="19" t="s">
        <v>202</v>
      </c>
      <c r="D1964" s="20"/>
      <c r="E1964" s="20"/>
      <c r="F1964" s="20"/>
      <c r="G1964" s="20"/>
      <c r="H1964" s="20"/>
    </row>
    <row r="1965" spans="1:8" ht="12.75">
      <c r="A1965" s="19"/>
      <c r="B1965" s="19"/>
      <c r="C1965" s="19" t="s">
        <v>203</v>
      </c>
      <c r="D1965" s="20"/>
      <c r="E1965" s="20"/>
      <c r="F1965" s="20"/>
      <c r="G1965" s="20"/>
      <c r="H1965" s="20"/>
    </row>
    <row r="1966" spans="1:8" ht="12.75">
      <c r="A1966" s="19"/>
      <c r="B1966" s="19"/>
      <c r="C1966" s="19" t="s">
        <v>557</v>
      </c>
      <c r="D1966" s="20"/>
      <c r="E1966" s="20"/>
      <c r="F1966" s="20"/>
      <c r="G1966" s="20"/>
      <c r="H1966" s="20"/>
    </row>
    <row r="1967" spans="1:8" ht="12.75">
      <c r="A1967" s="19"/>
      <c r="B1967" s="19"/>
      <c r="C1967" s="19" t="s">
        <v>1554</v>
      </c>
      <c r="D1967" s="20"/>
      <c r="E1967" s="20"/>
      <c r="F1967" s="39"/>
      <c r="G1967" s="20"/>
      <c r="H1967" s="20"/>
    </row>
    <row r="1968" spans="1:8" ht="12.75">
      <c r="A1968" s="19"/>
      <c r="B1968" s="19"/>
      <c r="C1968" s="19" t="s">
        <v>559</v>
      </c>
      <c r="D1968" s="20"/>
      <c r="E1968" s="20"/>
      <c r="F1968" s="39"/>
      <c r="G1968" s="20"/>
      <c r="H1968" s="20"/>
    </row>
    <row r="1969" spans="1:8" ht="12.75">
      <c r="A1969" s="19"/>
      <c r="B1969" s="19"/>
      <c r="C1969" s="19"/>
      <c r="D1969" s="20"/>
      <c r="E1969" s="20"/>
      <c r="F1969" s="39"/>
      <c r="G1969" s="20"/>
      <c r="H1969" s="20"/>
    </row>
    <row r="1970" spans="1:8" ht="12.75">
      <c r="A1970" s="19"/>
      <c r="B1970" s="19"/>
      <c r="C1970" s="19"/>
      <c r="D1970" s="20"/>
      <c r="E1970" s="20"/>
      <c r="F1970" s="39"/>
      <c r="G1970" s="20"/>
      <c r="H1970" s="20"/>
    </row>
    <row r="1971" spans="1:8" ht="12.75">
      <c r="A1971" s="19"/>
      <c r="B1971" s="19"/>
      <c r="C1971" s="19"/>
      <c r="D1971" s="20"/>
      <c r="E1971" s="20"/>
      <c r="F1971" s="39"/>
      <c r="G1971" s="20"/>
      <c r="H1971" s="20"/>
    </row>
    <row r="1972" spans="1:8" ht="12.75">
      <c r="A1972" s="57"/>
      <c r="B1972" s="58"/>
      <c r="C1972" s="23" t="s">
        <v>1785</v>
      </c>
      <c r="D1972" s="32">
        <f>SUM(D13:D1971)</f>
        <v>1237095.92</v>
      </c>
      <c r="E1972" s="32">
        <f>SUM(E1944:E1971,E1871:E1927,E1801:E1856,E1736:E1785,E1679:E1718,E1608:E1662,E1535:E1591,E1466:E1518,E1393:E1449,E1323:E1378,E1252:E1307,E1182:E1235,E1111:E1164,E1041:E1094,E969:E1024,E903:E952,E833:E887,E762:E815,E691:E745,E620:E674,E549:E603,E479:E532,E408:E462,E337:E390,E278:E319,E207:E261,E136:E190,E70:E119,E13:E48)</f>
        <v>1796026.5511028073</v>
      </c>
      <c r="F1972" s="32">
        <f>SUM(F1944:F1971,F1871:F1927,F1801:F1856,F1736:F1785,F1679:F1718,F1608:F1662,F1535:F1591,F1466:F1518,F1393:F1449,F1323:F1378,F1252:F1307,F1182:F1235,F1111:F1164,F1041:F1094,F969:F1024,F903:F952,F833:F887,F762:F815,F691:F745,F620:F674,F549:F603,F479:F532,F408:F462,F337:F390,F278:F319,F207:F261,F136:F190,F70:F119,F13:F48)</f>
        <v>1796026.5511028073</v>
      </c>
      <c r="G1972" s="32">
        <v>0</v>
      </c>
      <c r="H1972" s="32">
        <f>SUM(H1944:H1971,H1871:H1927,H1801:H1856,H1736:H1785,H1679:H1718,H1608:H1662,H1535:H1591,H1466:H1518,H1393:H1449,H1323:H1378,H1252:H1307,H1182:H1235,H1111:H1164,H1041:H1094,H969:H1024,H903:H952,H833:H887,H762:H815,H691:H745,H620:H674,H549:H603,H479:H532,H408:H462,H337:H390,H278:H319,H207:H261,H136:H190,H70:H119,H13:H48)</f>
        <v>1796026.5511028073</v>
      </c>
    </row>
    <row r="1973" spans="1:8" ht="12.75">
      <c r="A1973" s="28"/>
      <c r="B1973" s="28"/>
      <c r="C1973" s="5"/>
      <c r="D1973" s="82"/>
      <c r="E1973" s="82"/>
      <c r="F1973" s="82"/>
      <c r="G1973" s="82"/>
      <c r="H1973" s="82"/>
    </row>
    <row r="1974" spans="1:8" ht="12.75">
      <c r="A1974" s="28"/>
      <c r="B1974" s="28"/>
      <c r="C1974" s="5"/>
      <c r="D1974" s="82"/>
      <c r="E1974" s="82"/>
      <c r="F1974" s="82"/>
      <c r="G1974" s="82"/>
      <c r="H1974" s="82"/>
    </row>
    <row r="1975" spans="1:8" ht="12.75">
      <c r="A1975" s="28"/>
      <c r="B1975" s="83"/>
      <c r="C1975" s="5" t="s">
        <v>645</v>
      </c>
      <c r="D1975" s="82"/>
      <c r="E1975" s="82"/>
      <c r="F1975" s="82"/>
      <c r="G1975" s="82"/>
      <c r="H1975" s="82"/>
    </row>
    <row r="1976" spans="1:8" ht="12.75">
      <c r="A1976" s="28"/>
      <c r="B1976" s="28"/>
      <c r="C1976" s="5"/>
      <c r="D1976" s="82"/>
      <c r="E1976" s="82"/>
      <c r="F1976" s="82"/>
      <c r="G1976" s="82"/>
      <c r="H1976" s="82"/>
    </row>
    <row r="1977" spans="1:8" ht="12.75">
      <c r="A1977" s="28"/>
      <c r="B1977" s="28"/>
      <c r="C1977" s="5"/>
      <c r="D1977" s="8"/>
      <c r="E1977" s="29"/>
      <c r="F1977" s="30"/>
      <c r="G1977" s="29"/>
      <c r="H1977" s="29"/>
    </row>
    <row r="1978" spans="1:9" ht="12.75">
      <c r="A1978" s="49"/>
      <c r="B1978" s="49"/>
      <c r="C1978" s="1"/>
      <c r="D1978" s="2"/>
      <c r="E1978" s="50"/>
      <c r="F1978" s="51"/>
      <c r="G1978" s="50"/>
      <c r="H1978" s="50"/>
      <c r="I1978" s="42"/>
    </row>
    <row r="1979" spans="1:9" ht="12.75">
      <c r="A1979" s="49"/>
      <c r="B1979" s="49"/>
      <c r="C1979" s="1"/>
      <c r="D1979" s="2"/>
      <c r="E1979" s="50"/>
      <c r="F1979" s="51"/>
      <c r="G1979" s="50"/>
      <c r="H1979" s="50"/>
      <c r="I1979" s="42"/>
    </row>
    <row r="1980" spans="1:9" ht="12.75">
      <c r="A1980" s="49"/>
      <c r="B1980" s="49"/>
      <c r="C1980" s="1"/>
      <c r="D1980" s="2"/>
      <c r="E1980" s="50"/>
      <c r="F1980" s="51"/>
      <c r="G1980" s="50"/>
      <c r="H1980" s="50"/>
      <c r="I1980" s="42"/>
    </row>
    <row r="1981" spans="1:9" ht="12.75">
      <c r="A1981" s="49"/>
      <c r="B1981" s="49"/>
      <c r="C1981" s="1"/>
      <c r="D1981" s="2"/>
      <c r="E1981" s="50"/>
      <c r="F1981" s="51"/>
      <c r="G1981" s="50"/>
      <c r="H1981" s="50"/>
      <c r="I1981" s="42"/>
    </row>
    <row r="1982" spans="1:9" ht="12.75">
      <c r="A1982" s="49"/>
      <c r="B1982" s="49"/>
      <c r="C1982" s="1"/>
      <c r="D1982" s="2"/>
      <c r="E1982" s="50"/>
      <c r="F1982" s="51"/>
      <c r="G1982" s="50"/>
      <c r="H1982" s="50"/>
      <c r="I1982" s="42"/>
    </row>
    <row r="1983" spans="1:9" ht="12.75">
      <c r="A1983" s="49"/>
      <c r="B1983" s="49"/>
      <c r="C1983" s="1"/>
      <c r="D1983" s="2"/>
      <c r="E1983" s="50"/>
      <c r="F1983" s="51"/>
      <c r="G1983" s="50"/>
      <c r="H1983" s="50"/>
      <c r="I1983" s="42"/>
    </row>
    <row r="1984" spans="1:9" ht="12.75">
      <c r="A1984" s="52"/>
      <c r="B1984" s="52"/>
      <c r="C1984" s="53"/>
      <c r="D1984" s="54"/>
      <c r="E1984" s="55"/>
      <c r="F1984" s="56"/>
      <c r="G1984" s="55"/>
      <c r="H1984" s="55"/>
      <c r="I1984" s="42"/>
    </row>
    <row r="1985" spans="1:9" ht="12.75">
      <c r="A1985" s="52"/>
      <c r="B1985" s="52"/>
      <c r="C1985" s="53"/>
      <c r="D1985" s="54"/>
      <c r="E1985" s="55"/>
      <c r="F1985" s="56"/>
      <c r="G1985" s="55"/>
      <c r="H1985" s="55"/>
      <c r="I1985" s="42"/>
    </row>
    <row r="1986" spans="1:9" ht="12.75">
      <c r="A1986" s="52"/>
      <c r="B1986" s="52"/>
      <c r="C1986" s="53"/>
      <c r="D1986" s="54"/>
      <c r="E1986" s="55"/>
      <c r="F1986" s="56"/>
      <c r="G1986" s="55"/>
      <c r="H1986" s="55"/>
      <c r="I1986" s="42"/>
    </row>
    <row r="1987" spans="1:9" ht="12.75">
      <c r="A1987" s="52"/>
      <c r="B1987" s="52"/>
      <c r="C1987" s="53"/>
      <c r="D1987" s="54"/>
      <c r="E1987" s="55"/>
      <c r="F1987" s="56"/>
      <c r="G1987" s="55"/>
      <c r="H1987" s="55"/>
      <c r="I1987" s="42"/>
    </row>
    <row r="1988" spans="1:9" ht="12.75">
      <c r="A1988" s="52"/>
      <c r="B1988" s="52"/>
      <c r="C1988" s="53"/>
      <c r="D1988" s="54"/>
      <c r="E1988" s="55"/>
      <c r="F1988" s="56"/>
      <c r="G1988" s="55"/>
      <c r="H1988" s="55"/>
      <c r="I1988" s="42"/>
    </row>
    <row r="1989" spans="1:9" ht="12.75">
      <c r="A1989" s="52"/>
      <c r="B1989" s="52"/>
      <c r="C1989" s="53"/>
      <c r="D1989" s="54"/>
      <c r="E1989" s="55"/>
      <c r="F1989" s="56"/>
      <c r="G1989" s="55"/>
      <c r="H1989" s="55"/>
      <c r="I1989" s="42"/>
    </row>
    <row r="1990" spans="1:9" ht="12.75">
      <c r="A1990" s="52"/>
      <c r="B1990" s="52"/>
      <c r="C1990" s="53"/>
      <c r="D1990" s="54"/>
      <c r="E1990" s="55"/>
      <c r="F1990" s="56"/>
      <c r="G1990" s="55"/>
      <c r="H1990" s="55"/>
      <c r="I1990" s="42"/>
    </row>
    <row r="1991" spans="1:9" ht="12.75">
      <c r="A1991" s="52"/>
      <c r="B1991" s="52"/>
      <c r="C1991" s="53"/>
      <c r="D1991" s="54"/>
      <c r="E1991" s="55"/>
      <c r="F1991" s="56"/>
      <c r="G1991" s="55"/>
      <c r="H1991" s="55"/>
      <c r="I1991" s="42"/>
    </row>
    <row r="1992" spans="1:9" ht="12.75">
      <c r="A1992" s="52"/>
      <c r="B1992" s="52"/>
      <c r="C1992" s="53"/>
      <c r="D1992" s="54"/>
      <c r="E1992" s="55"/>
      <c r="F1992" s="56"/>
      <c r="G1992" s="55"/>
      <c r="H1992" s="55"/>
      <c r="I1992" s="42"/>
    </row>
    <row r="1993" spans="1:9" ht="12.75">
      <c r="A1993" s="52"/>
      <c r="B1993" s="52"/>
      <c r="C1993" s="53"/>
      <c r="D1993" s="54"/>
      <c r="E1993" s="55"/>
      <c r="F1993" s="56"/>
      <c r="G1993" s="55"/>
      <c r="H1993" s="55"/>
      <c r="I1993" s="42"/>
    </row>
    <row r="1994" spans="1:9" ht="12.75">
      <c r="A1994" s="52"/>
      <c r="B1994" s="52"/>
      <c r="C1994" s="53"/>
      <c r="D1994" s="54"/>
      <c r="E1994" s="55"/>
      <c r="F1994" s="56"/>
      <c r="G1994" s="55"/>
      <c r="H1994" s="55"/>
      <c r="I1994" s="42"/>
    </row>
    <row r="1995" spans="1:9" ht="12.75">
      <c r="A1995" s="49"/>
      <c r="B1995" s="49"/>
      <c r="C1995" s="1"/>
      <c r="D1995" s="2"/>
      <c r="E1995" s="50"/>
      <c r="F1995" s="51"/>
      <c r="G1995" s="50"/>
      <c r="H1995" s="50"/>
      <c r="I1995" s="42"/>
    </row>
    <row r="1996" spans="1:9" ht="12.75">
      <c r="A1996" s="49"/>
      <c r="B1996" s="49"/>
      <c r="C1996" s="1"/>
      <c r="D1996" s="2"/>
      <c r="E1996" s="50"/>
      <c r="F1996" s="51"/>
      <c r="G1996" s="50"/>
      <c r="H1996" s="50"/>
      <c r="I1996" s="42"/>
    </row>
    <row r="1997" spans="1:9" ht="12.75">
      <c r="A1997" s="49"/>
      <c r="B1997" s="49"/>
      <c r="C1997" s="1"/>
      <c r="D1997" s="2"/>
      <c r="E1997" s="50"/>
      <c r="F1997" s="51"/>
      <c r="G1997" s="50"/>
      <c r="H1997" s="50"/>
      <c r="I1997" s="42"/>
    </row>
    <row r="1998" spans="1:8" ht="12.75">
      <c r="A1998" s="28"/>
      <c r="B1998" s="28"/>
      <c r="C1998" s="5"/>
      <c r="D1998" s="8"/>
      <c r="E1998" s="29"/>
      <c r="F1998" s="30"/>
      <c r="G1998" s="29"/>
      <c r="H1998" s="29"/>
    </row>
    <row r="1999" spans="1:8" ht="12.75">
      <c r="A1999" s="28"/>
      <c r="B1999" s="28"/>
      <c r="C1999" s="5"/>
      <c r="D1999" s="8"/>
      <c r="E1999" s="29"/>
      <c r="F1999" s="30"/>
      <c r="G1999" s="29"/>
      <c r="H1999" s="29"/>
    </row>
    <row r="2000" spans="1:8" ht="12.75">
      <c r="A2000" s="28"/>
      <c r="B2000" s="28"/>
      <c r="C2000" s="5"/>
      <c r="D2000" s="8"/>
      <c r="E2000" s="29"/>
      <c r="F2000" s="30"/>
      <c r="G2000" s="29"/>
      <c r="H2000" s="29"/>
    </row>
    <row r="2001" spans="1:8" ht="12.75">
      <c r="A2001" s="28"/>
      <c r="B2001" s="28"/>
      <c r="C2001" s="5"/>
      <c r="D2001" s="8"/>
      <c r="E2001" s="29"/>
      <c r="F2001" s="30"/>
      <c r="G2001" s="29"/>
      <c r="H2001" s="29"/>
    </row>
    <row r="2002" spans="1:8" ht="12.75">
      <c r="A2002" s="28"/>
      <c r="B2002" s="28"/>
      <c r="C2002" s="5"/>
      <c r="D2002" s="8"/>
      <c r="E2002" s="29"/>
      <c r="F2002" s="30"/>
      <c r="G2002" s="29"/>
      <c r="H2002" s="29"/>
    </row>
    <row r="2003" spans="1:8" ht="12.75">
      <c r="A2003" s="28"/>
      <c r="B2003" s="28"/>
      <c r="C2003" s="5"/>
      <c r="D2003" s="8"/>
      <c r="E2003" s="29"/>
      <c r="F2003" s="30"/>
      <c r="G2003" s="29"/>
      <c r="H2003" s="29"/>
    </row>
    <row r="2004" spans="1:8" ht="12.75">
      <c r="A2004" s="28"/>
      <c r="B2004" s="28"/>
      <c r="C2004" s="5"/>
      <c r="D2004" s="8"/>
      <c r="E2004" s="29"/>
      <c r="F2004" s="30"/>
      <c r="G2004" s="29"/>
      <c r="H2004" s="29"/>
    </row>
    <row r="2005" spans="1:8" ht="12.75">
      <c r="A2005" s="28"/>
      <c r="B2005" s="28"/>
      <c r="C2005" s="5"/>
      <c r="D2005" s="8"/>
      <c r="E2005" s="29"/>
      <c r="F2005" s="30"/>
      <c r="G2005" s="29"/>
      <c r="H2005" s="29"/>
    </row>
  </sheetData>
  <mergeCells count="29">
    <mergeCell ref="A1935:H1935"/>
    <mergeCell ref="A1670:H1670"/>
    <mergeCell ref="A1728:H1728"/>
    <mergeCell ref="A1793:H1793"/>
    <mergeCell ref="A1864:H1864"/>
    <mergeCell ref="A1386:H1386"/>
    <mergeCell ref="A1457:H1457"/>
    <mergeCell ref="A1528:H1528"/>
    <mergeCell ref="A1599:H1599"/>
    <mergeCell ref="A1102:H1102"/>
    <mergeCell ref="A1173:H1173"/>
    <mergeCell ref="A1244:H1244"/>
    <mergeCell ref="A1315:H1315"/>
    <mergeCell ref="A824:H824"/>
    <mergeCell ref="A895:H895"/>
    <mergeCell ref="A961:H961"/>
    <mergeCell ref="A1032:H1032"/>
    <mergeCell ref="A540:H540"/>
    <mergeCell ref="A611:H611"/>
    <mergeCell ref="A682:H682"/>
    <mergeCell ref="A753:H753"/>
    <mergeCell ref="A269:H269"/>
    <mergeCell ref="A328:H328"/>
    <mergeCell ref="A399:H399"/>
    <mergeCell ref="A470:H470"/>
    <mergeCell ref="A4:H4"/>
    <mergeCell ref="A62:H62"/>
    <mergeCell ref="A127:H127"/>
    <mergeCell ref="A198:H198"/>
  </mergeCells>
  <printOptions horizontalCentered="1"/>
  <pageMargins left="0.3937007874015748" right="0" top="0.5905511811023623" bottom="0" header="0" footer="0"/>
  <pageSetup horizontalDpi="600" verticalDpi="600" orientation="landscape" paperSize="9" scale="60" r:id="rId1"/>
  <rowBreaks count="28" manualBreakCount="28">
    <brk id="58" max="8" man="1"/>
    <brk id="123" max="8" man="1"/>
    <brk id="194" max="8" man="1"/>
    <brk id="265" max="8" man="1"/>
    <brk id="324" max="8" man="1"/>
    <brk id="395" max="8" man="1"/>
    <brk id="466" max="8" man="1"/>
    <brk id="536" max="8" man="1"/>
    <brk id="607" max="8" man="1"/>
    <brk id="678" max="8" man="1"/>
    <brk id="749" max="8" man="1"/>
    <brk id="820" max="8" man="1"/>
    <brk id="891" max="8" man="1"/>
    <brk id="957" max="8" man="1"/>
    <brk id="1028" max="8" man="1"/>
    <brk id="1098" max="8" man="1"/>
    <brk id="1169" max="8" man="1"/>
    <brk id="1240" max="8" man="1"/>
    <brk id="1311" max="8" man="1"/>
    <brk id="1382" max="8" man="1"/>
    <brk id="1453" max="8" man="1"/>
    <brk id="1524" max="8" man="1"/>
    <brk id="1595" max="8" man="1"/>
    <brk id="1666" max="8" man="1"/>
    <brk id="1724" max="8" man="1"/>
    <brk id="1789" max="8" man="1"/>
    <brk id="1860" max="8" man="1"/>
    <brk id="193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353"/>
  <sheetViews>
    <sheetView tabSelected="1" view="pageBreakPreview" zoomScale="60" workbookViewId="0" topLeftCell="B1887">
      <selection activeCell="C1940" sqref="C1940"/>
    </sheetView>
  </sheetViews>
  <sheetFormatPr defaultColWidth="11.421875" defaultRowHeight="12.75"/>
  <cols>
    <col min="1" max="1" width="6.00390625" style="0" customWidth="1"/>
    <col min="2" max="2" width="15.140625" style="0" customWidth="1"/>
    <col min="3" max="3" width="115.7109375" style="0" customWidth="1"/>
    <col min="4" max="4" width="16.00390625" style="0" customWidth="1"/>
    <col min="5" max="5" width="16.7109375" style="0" customWidth="1"/>
    <col min="6" max="6" width="16.00390625" style="0" customWidth="1"/>
    <col min="7" max="7" width="16.421875" style="0" customWidth="1"/>
    <col min="8" max="8" width="16.28125" style="0" customWidth="1"/>
    <col min="9" max="9" width="19.28125" style="0" customWidth="1"/>
  </cols>
  <sheetData>
    <row r="1" spans="1:9" ht="12.75">
      <c r="A1" s="5" t="s">
        <v>537</v>
      </c>
      <c r="B1" s="5"/>
      <c r="C1" s="5"/>
      <c r="D1" s="6"/>
      <c r="F1" s="8" t="s">
        <v>423</v>
      </c>
      <c r="I1" s="8"/>
    </row>
    <row r="2" spans="1:9" ht="12.75">
      <c r="A2" s="5" t="s">
        <v>538</v>
      </c>
      <c r="B2" s="5"/>
      <c r="C2" s="5"/>
      <c r="D2" s="6"/>
      <c r="F2" s="8" t="s">
        <v>539</v>
      </c>
      <c r="I2" s="8"/>
    </row>
    <row r="3" spans="1:9" ht="12.75">
      <c r="A3" s="5" t="s">
        <v>540</v>
      </c>
      <c r="B3" s="5"/>
      <c r="C3" s="5"/>
      <c r="D3" s="6"/>
      <c r="E3" s="7"/>
      <c r="F3" s="7"/>
      <c r="G3" s="6"/>
      <c r="H3" s="6"/>
      <c r="I3" s="6"/>
    </row>
    <row r="4" spans="1:9" ht="20.25">
      <c r="A4" s="95" t="s">
        <v>415</v>
      </c>
      <c r="B4" s="95"/>
      <c r="C4" s="95"/>
      <c r="D4" s="95"/>
      <c r="E4" s="95"/>
      <c r="F4" s="95"/>
      <c r="G4" s="95"/>
      <c r="H4" s="95"/>
      <c r="I4" s="95"/>
    </row>
    <row r="5" spans="1:9" ht="12.75">
      <c r="A5" s="9"/>
      <c r="B5" s="9"/>
      <c r="C5" s="9"/>
      <c r="D5" s="6"/>
      <c r="E5" s="7"/>
      <c r="F5" s="7"/>
      <c r="G5" s="6"/>
      <c r="H5" s="6"/>
      <c r="I5" s="6"/>
    </row>
    <row r="6" spans="1:9" ht="12.75">
      <c r="A6" s="5" t="s">
        <v>541</v>
      </c>
      <c r="B6" s="5"/>
      <c r="C6" s="5"/>
      <c r="D6" s="5"/>
      <c r="E6" s="5"/>
      <c r="F6" s="5"/>
      <c r="G6" s="5"/>
      <c r="H6" s="5"/>
      <c r="I6" s="6"/>
    </row>
    <row r="7" spans="1:9" ht="12.75">
      <c r="A7" s="9"/>
      <c r="B7" s="9"/>
      <c r="C7" s="9"/>
      <c r="D7" s="6"/>
      <c r="E7" s="7"/>
      <c r="F7" s="7"/>
      <c r="G7" s="6"/>
      <c r="H7" s="6"/>
      <c r="I7" s="6"/>
    </row>
    <row r="8" spans="1:9" ht="12.75">
      <c r="A8" s="9"/>
      <c r="B8" s="9"/>
      <c r="C8" s="9"/>
      <c r="D8" s="6"/>
      <c r="E8" s="7"/>
      <c r="F8" s="7"/>
      <c r="G8" s="6"/>
      <c r="H8" s="6"/>
      <c r="I8" s="6"/>
    </row>
    <row r="9" spans="1:9" ht="12.75">
      <c r="A9" s="10"/>
      <c r="B9" s="10"/>
      <c r="C9" s="10"/>
      <c r="D9" s="10" t="s">
        <v>543</v>
      </c>
      <c r="E9" s="10" t="s">
        <v>542</v>
      </c>
      <c r="F9" s="10" t="s">
        <v>544</v>
      </c>
      <c r="G9" s="10" t="s">
        <v>1187</v>
      </c>
      <c r="H9" s="10" t="s">
        <v>1572</v>
      </c>
      <c r="I9" s="10" t="s">
        <v>544</v>
      </c>
    </row>
    <row r="10" spans="1:9" ht="12.75">
      <c r="A10" s="11" t="s">
        <v>547</v>
      </c>
      <c r="B10" s="11" t="s">
        <v>548</v>
      </c>
      <c r="C10" s="11" t="s">
        <v>549</v>
      </c>
      <c r="D10" s="11" t="s">
        <v>550</v>
      </c>
      <c r="E10" s="11" t="s">
        <v>551</v>
      </c>
      <c r="F10" s="11" t="s">
        <v>424</v>
      </c>
      <c r="G10" s="11" t="s">
        <v>1188</v>
      </c>
      <c r="H10" s="11" t="s">
        <v>1573</v>
      </c>
      <c r="I10" s="11" t="s">
        <v>424</v>
      </c>
    </row>
    <row r="11" spans="1:9" ht="12.75">
      <c r="A11" s="12"/>
      <c r="B11" s="11"/>
      <c r="C11" s="12"/>
      <c r="D11" s="12" t="s">
        <v>553</v>
      </c>
      <c r="E11" s="12">
        <v>2007</v>
      </c>
      <c r="F11" s="12">
        <v>2006</v>
      </c>
      <c r="G11" s="12">
        <v>2007</v>
      </c>
      <c r="H11" s="12"/>
      <c r="I11" s="12">
        <v>2007</v>
      </c>
    </row>
    <row r="12" spans="1:9" ht="12.75">
      <c r="A12" s="87" t="s">
        <v>1794</v>
      </c>
      <c r="B12" s="71" t="s">
        <v>676</v>
      </c>
      <c r="C12" s="60" t="s">
        <v>204</v>
      </c>
      <c r="D12" s="36">
        <v>5184</v>
      </c>
      <c r="E12" s="35">
        <f>D12*1.45155287984</f>
        <v>7524.85012909056</v>
      </c>
      <c r="F12" s="20">
        <v>7273.98252635904</v>
      </c>
      <c r="G12" s="35">
        <f>E12*0.1</f>
        <v>752.485012909056</v>
      </c>
      <c r="H12" s="20">
        <f>D12*0.096762615</f>
        <v>501.61739616</v>
      </c>
      <c r="I12" s="20">
        <f>(F12+G12)-H12</f>
        <v>7524.850143108097</v>
      </c>
    </row>
    <row r="13" spans="1:9" ht="12.75">
      <c r="A13" s="88"/>
      <c r="B13" s="19"/>
      <c r="C13" s="19" t="s">
        <v>205</v>
      </c>
      <c r="D13" s="37"/>
      <c r="E13" s="20"/>
      <c r="F13" s="20"/>
      <c r="G13" s="20"/>
      <c r="H13" s="20"/>
      <c r="I13" s="20"/>
    </row>
    <row r="14" spans="1:9" ht="12.75">
      <c r="A14" s="88"/>
      <c r="B14" s="19"/>
      <c r="C14" s="19" t="s">
        <v>669</v>
      </c>
      <c r="D14" s="37"/>
      <c r="E14" s="20"/>
      <c r="F14" s="20"/>
      <c r="G14" s="20"/>
      <c r="H14" s="20"/>
      <c r="I14" s="20"/>
    </row>
    <row r="15" spans="1:9" ht="12.75">
      <c r="A15" s="88"/>
      <c r="B15" s="19"/>
      <c r="C15" s="19" t="s">
        <v>557</v>
      </c>
      <c r="D15" s="37"/>
      <c r="E15" s="20"/>
      <c r="F15" s="20"/>
      <c r="G15" s="20"/>
      <c r="H15" s="20"/>
      <c r="I15" s="20"/>
    </row>
    <row r="16" spans="1:9" ht="12.75">
      <c r="A16" s="88"/>
      <c r="B16" s="19"/>
      <c r="C16" s="19" t="s">
        <v>206</v>
      </c>
      <c r="D16" s="37"/>
      <c r="E16" s="20"/>
      <c r="F16" s="20"/>
      <c r="G16" s="20"/>
      <c r="H16" s="20"/>
      <c r="I16" s="20"/>
    </row>
    <row r="17" spans="1:9" ht="12.75">
      <c r="A17" s="88"/>
      <c r="B17" s="19"/>
      <c r="C17" s="19" t="s">
        <v>559</v>
      </c>
      <c r="D17" s="37"/>
      <c r="E17" s="20"/>
      <c r="F17" s="20"/>
      <c r="G17" s="20"/>
      <c r="H17" s="20"/>
      <c r="I17" s="20"/>
    </row>
    <row r="18" spans="1:9" ht="15">
      <c r="A18" s="88" t="s">
        <v>1795</v>
      </c>
      <c r="B18" s="86" t="s">
        <v>977</v>
      </c>
      <c r="C18" s="61" t="s">
        <v>1571</v>
      </c>
      <c r="D18" s="37">
        <v>2812.95</v>
      </c>
      <c r="E18" s="20">
        <f>D18*1.45155287984</f>
        <v>4083.1456733459277</v>
      </c>
      <c r="F18" s="20">
        <v>3947.019511481802</v>
      </c>
      <c r="G18" s="20">
        <f>E18*0.1</f>
        <v>408.31456733459277</v>
      </c>
      <c r="H18" s="20">
        <f>D18*0.096762615</f>
        <v>272.18839786424996</v>
      </c>
      <c r="I18" s="20">
        <f>(F18+G18)-H18</f>
        <v>4083.145680952145</v>
      </c>
    </row>
    <row r="19" spans="1:9" ht="12.75">
      <c r="A19" s="88"/>
      <c r="B19" s="19"/>
      <c r="C19" s="19" t="s">
        <v>207</v>
      </c>
      <c r="D19" s="37"/>
      <c r="E19" s="20"/>
      <c r="F19" s="20"/>
      <c r="G19" s="20"/>
      <c r="H19" s="20"/>
      <c r="I19" s="20"/>
    </row>
    <row r="20" spans="1:9" ht="12.75">
      <c r="A20" s="88"/>
      <c r="B20" s="19"/>
      <c r="C20" s="19" t="s">
        <v>208</v>
      </c>
      <c r="D20" s="37"/>
      <c r="E20" s="20"/>
      <c r="F20" s="20"/>
      <c r="G20" s="20"/>
      <c r="H20" s="20"/>
      <c r="I20" s="20"/>
    </row>
    <row r="21" spans="1:9" ht="12.75">
      <c r="A21" s="88"/>
      <c r="B21" s="19"/>
      <c r="C21" s="19" t="s">
        <v>557</v>
      </c>
      <c r="D21" s="37"/>
      <c r="E21" s="20"/>
      <c r="F21" s="20"/>
      <c r="G21" s="20"/>
      <c r="H21" s="20"/>
      <c r="I21" s="20"/>
    </row>
    <row r="22" spans="1:9" ht="12.75">
      <c r="A22" s="88"/>
      <c r="B22" s="19"/>
      <c r="C22" s="19" t="s">
        <v>209</v>
      </c>
      <c r="D22" s="37"/>
      <c r="E22" s="20"/>
      <c r="F22" s="20"/>
      <c r="G22" s="20"/>
      <c r="H22" s="20"/>
      <c r="I22" s="20"/>
    </row>
    <row r="23" spans="1:9" ht="12.75">
      <c r="A23" s="88"/>
      <c r="B23" s="19"/>
      <c r="C23" s="19" t="s">
        <v>210</v>
      </c>
      <c r="D23" s="37"/>
      <c r="E23" s="20"/>
      <c r="F23" s="20"/>
      <c r="G23" s="20"/>
      <c r="H23" s="20"/>
      <c r="I23" s="20"/>
    </row>
    <row r="24" spans="1:9" ht="15">
      <c r="A24" s="88" t="s">
        <v>1796</v>
      </c>
      <c r="B24" s="63" t="s">
        <v>978</v>
      </c>
      <c r="C24" s="61" t="s">
        <v>1571</v>
      </c>
      <c r="D24" s="37">
        <v>2812.95</v>
      </c>
      <c r="E24" s="20">
        <f>D24*1.45155287984</f>
        <v>4083.1456733459277</v>
      </c>
      <c r="F24" s="20">
        <v>3947.019511481802</v>
      </c>
      <c r="G24" s="20">
        <f>E24*0.1</f>
        <v>408.31456733459277</v>
      </c>
      <c r="H24" s="20">
        <f>D24*0.096762615</f>
        <v>272.18839786424996</v>
      </c>
      <c r="I24" s="20">
        <f>(F24+G24)-H24</f>
        <v>4083.145680952145</v>
      </c>
    </row>
    <row r="25" spans="1:9" ht="12.75">
      <c r="A25" s="88"/>
      <c r="B25" s="19"/>
      <c r="C25" s="19" t="s">
        <v>207</v>
      </c>
      <c r="D25" s="37"/>
      <c r="E25" s="20"/>
      <c r="F25" s="20"/>
      <c r="G25" s="20"/>
      <c r="H25" s="20"/>
      <c r="I25" s="20"/>
    </row>
    <row r="26" spans="1:9" ht="12.75">
      <c r="A26" s="88"/>
      <c r="B26" s="19"/>
      <c r="C26" s="19" t="s">
        <v>208</v>
      </c>
      <c r="D26" s="37"/>
      <c r="E26" s="20"/>
      <c r="F26" s="20"/>
      <c r="G26" s="20"/>
      <c r="H26" s="20"/>
      <c r="I26" s="20"/>
    </row>
    <row r="27" spans="1:9" ht="12.75">
      <c r="A27" s="88"/>
      <c r="B27" s="19"/>
      <c r="C27" s="19" t="s">
        <v>557</v>
      </c>
      <c r="D27" s="37"/>
      <c r="E27" s="20"/>
      <c r="F27" s="20"/>
      <c r="G27" s="20"/>
      <c r="H27" s="20"/>
      <c r="I27" s="20"/>
    </row>
    <row r="28" spans="1:9" ht="12.75">
      <c r="A28" s="88"/>
      <c r="B28" s="19"/>
      <c r="C28" s="19" t="s">
        <v>209</v>
      </c>
      <c r="D28" s="37"/>
      <c r="E28" s="20"/>
      <c r="F28" s="20"/>
      <c r="G28" s="20"/>
      <c r="H28" s="20"/>
      <c r="I28" s="20"/>
    </row>
    <row r="29" spans="1:9" ht="12.75">
      <c r="A29" s="88"/>
      <c r="B29" s="19"/>
      <c r="C29" s="19" t="s">
        <v>210</v>
      </c>
      <c r="D29" s="37"/>
      <c r="E29" s="20"/>
      <c r="F29" s="20"/>
      <c r="G29" s="20"/>
      <c r="H29" s="20"/>
      <c r="I29" s="20"/>
    </row>
    <row r="30" spans="1:9" ht="12.75">
      <c r="A30" s="88" t="s">
        <v>1797</v>
      </c>
      <c r="B30" s="69" t="s">
        <v>55</v>
      </c>
      <c r="C30" s="61" t="s">
        <v>158</v>
      </c>
      <c r="D30" s="37">
        <v>9060.18</v>
      </c>
      <c r="E30" s="20">
        <f>D30*1.45155287984</f>
        <v>13151.33037086877</v>
      </c>
      <c r="F30" s="20">
        <v>12712.884067451323</v>
      </c>
      <c r="G30" s="20">
        <f>E30*0.1</f>
        <v>1315.1330370868773</v>
      </c>
      <c r="H30" s="20">
        <f>D30*0.096762615</f>
        <v>876.6867091706999</v>
      </c>
      <c r="I30" s="20">
        <f>(F30+G30)-H30</f>
        <v>13151.330395367502</v>
      </c>
    </row>
    <row r="31" spans="1:9" ht="12.75">
      <c r="A31" s="88"/>
      <c r="B31" s="19"/>
      <c r="C31" s="19" t="s">
        <v>211</v>
      </c>
      <c r="D31" s="37"/>
      <c r="E31" s="20"/>
      <c r="F31" s="20"/>
      <c r="G31" s="20"/>
      <c r="H31" s="20"/>
      <c r="I31" s="20"/>
    </row>
    <row r="32" spans="1:9" ht="12.75">
      <c r="A32" s="88"/>
      <c r="B32" s="19"/>
      <c r="C32" s="19" t="s">
        <v>212</v>
      </c>
      <c r="D32" s="37"/>
      <c r="E32" s="20"/>
      <c r="F32" s="20"/>
      <c r="G32" s="20"/>
      <c r="H32" s="20"/>
      <c r="I32" s="20"/>
    </row>
    <row r="33" spans="1:9" ht="12.75">
      <c r="A33" s="88"/>
      <c r="B33" s="19"/>
      <c r="C33" s="19" t="s">
        <v>669</v>
      </c>
      <c r="D33" s="37"/>
      <c r="E33" s="20"/>
      <c r="F33" s="20"/>
      <c r="G33" s="20"/>
      <c r="H33" s="20"/>
      <c r="I33" s="20"/>
    </row>
    <row r="34" spans="1:9" ht="12.75">
      <c r="A34" s="88"/>
      <c r="B34" s="19"/>
      <c r="C34" s="19" t="s">
        <v>557</v>
      </c>
      <c r="D34" s="37"/>
      <c r="E34" s="20"/>
      <c r="F34" s="20"/>
      <c r="G34" s="20"/>
      <c r="H34" s="20"/>
      <c r="I34" s="20"/>
    </row>
    <row r="35" spans="1:9" ht="12.75">
      <c r="A35" s="88"/>
      <c r="B35" s="19"/>
      <c r="C35" s="19" t="s">
        <v>213</v>
      </c>
      <c r="D35" s="37"/>
      <c r="E35" s="20"/>
      <c r="F35" s="20"/>
      <c r="G35" s="20"/>
      <c r="H35" s="20"/>
      <c r="I35" s="20"/>
    </row>
    <row r="36" spans="1:9" ht="12.75">
      <c r="A36" s="88"/>
      <c r="B36" s="19"/>
      <c r="C36" s="19" t="s">
        <v>214</v>
      </c>
      <c r="D36" s="37"/>
      <c r="E36" s="20"/>
      <c r="F36" s="20"/>
      <c r="G36" s="20"/>
      <c r="H36" s="20"/>
      <c r="I36" s="20"/>
    </row>
    <row r="37" spans="1:9" ht="12.75">
      <c r="A37" s="88" t="s">
        <v>1798</v>
      </c>
      <c r="B37" s="69" t="s">
        <v>55</v>
      </c>
      <c r="C37" s="61" t="s">
        <v>215</v>
      </c>
      <c r="D37" s="37">
        <v>1100</v>
      </c>
      <c r="E37" s="20">
        <f>D37*1.45155287984</f>
        <v>1596.708167824</v>
      </c>
      <c r="F37" s="20">
        <v>1543.476230516</v>
      </c>
      <c r="G37" s="20">
        <f>E37*0.1</f>
        <v>159.6708167824</v>
      </c>
      <c r="H37" s="20">
        <f>D37*0.096762615</f>
        <v>106.43887649999999</v>
      </c>
      <c r="I37" s="20">
        <f>(F37+G37)-H37</f>
        <v>1596.7081707983998</v>
      </c>
    </row>
    <row r="38" spans="1:9" ht="12.75">
      <c r="A38" s="88"/>
      <c r="B38" s="19"/>
      <c r="C38" s="61" t="s">
        <v>216</v>
      </c>
      <c r="D38" s="37"/>
      <c r="E38" s="20"/>
      <c r="F38" s="20"/>
      <c r="G38" s="20"/>
      <c r="H38" s="20"/>
      <c r="I38" s="20"/>
    </row>
    <row r="39" spans="1:9" ht="12.75">
      <c r="A39" s="88"/>
      <c r="B39" s="19"/>
      <c r="C39" s="19" t="s">
        <v>217</v>
      </c>
      <c r="D39" s="37"/>
      <c r="E39" s="20"/>
      <c r="F39" s="20"/>
      <c r="G39" s="20"/>
      <c r="H39" s="20"/>
      <c r="I39" s="20"/>
    </row>
    <row r="40" spans="1:9" ht="12.75">
      <c r="A40" s="88"/>
      <c r="B40" s="19"/>
      <c r="C40" s="19" t="s">
        <v>557</v>
      </c>
      <c r="D40" s="37"/>
      <c r="E40" s="20"/>
      <c r="F40" s="20"/>
      <c r="G40" s="20"/>
      <c r="H40" s="20"/>
      <c r="I40" s="20"/>
    </row>
    <row r="41" spans="1:9" ht="12.75">
      <c r="A41" s="88"/>
      <c r="B41" s="19"/>
      <c r="C41" s="19" t="s">
        <v>218</v>
      </c>
      <c r="D41" s="37"/>
      <c r="E41" s="20"/>
      <c r="F41" s="20"/>
      <c r="G41" s="20"/>
      <c r="H41" s="20"/>
      <c r="I41" s="20"/>
    </row>
    <row r="42" spans="1:9" ht="12.75">
      <c r="A42" s="88"/>
      <c r="B42" s="19"/>
      <c r="C42" s="19" t="s">
        <v>219</v>
      </c>
      <c r="D42" s="37"/>
      <c r="E42" s="20"/>
      <c r="F42" s="20"/>
      <c r="G42" s="20"/>
      <c r="H42" s="20"/>
      <c r="I42" s="20"/>
    </row>
    <row r="43" spans="1:9" ht="15">
      <c r="A43" s="88" t="s">
        <v>1799</v>
      </c>
      <c r="B43" s="63" t="s">
        <v>979</v>
      </c>
      <c r="C43" s="61" t="s">
        <v>380</v>
      </c>
      <c r="D43" s="37">
        <v>710</v>
      </c>
      <c r="E43" s="20">
        <f>D43*1.45155287984</f>
        <v>1030.6025446864</v>
      </c>
      <c r="F43" s="20">
        <v>996.2437487876</v>
      </c>
      <c r="G43" s="20">
        <f>E43*0.1</f>
        <v>103.06025446864001</v>
      </c>
      <c r="H43" s="20">
        <f>D43*0.096762615</f>
        <v>68.70145665</v>
      </c>
      <c r="I43" s="20">
        <f>(F43+G43)-H43</f>
        <v>1030.6025466062401</v>
      </c>
    </row>
    <row r="44" spans="1:9" ht="12.75">
      <c r="A44" s="88"/>
      <c r="B44" s="19"/>
      <c r="C44" s="19" t="s">
        <v>220</v>
      </c>
      <c r="D44" s="37"/>
      <c r="E44" s="20"/>
      <c r="F44" s="20"/>
      <c r="G44" s="20"/>
      <c r="H44" s="20"/>
      <c r="I44" s="20"/>
    </row>
    <row r="45" spans="1:9" ht="12.75">
      <c r="A45" s="88"/>
      <c r="B45" s="19"/>
      <c r="C45" s="19" t="s">
        <v>669</v>
      </c>
      <c r="D45" s="37"/>
      <c r="E45" s="20"/>
      <c r="F45" s="20"/>
      <c r="G45" s="20"/>
      <c r="H45" s="20"/>
      <c r="I45" s="20"/>
    </row>
    <row r="46" spans="1:9" ht="12.75">
      <c r="A46" s="88"/>
      <c r="B46" s="19"/>
      <c r="C46" s="19" t="s">
        <v>557</v>
      </c>
      <c r="D46" s="37"/>
      <c r="E46" s="20"/>
      <c r="F46" s="20"/>
      <c r="G46" s="20"/>
      <c r="H46" s="20"/>
      <c r="I46" s="20"/>
    </row>
    <row r="47" spans="1:9" ht="12.75">
      <c r="A47" s="88"/>
      <c r="B47" s="19"/>
      <c r="C47" s="19" t="s">
        <v>221</v>
      </c>
      <c r="D47" s="37"/>
      <c r="E47" s="20"/>
      <c r="F47" s="20"/>
      <c r="G47" s="20"/>
      <c r="H47" s="20"/>
      <c r="I47" s="20"/>
    </row>
    <row r="48" spans="1:9" ht="12.75">
      <c r="A48" s="88"/>
      <c r="B48" s="19"/>
      <c r="C48" s="19" t="s">
        <v>222</v>
      </c>
      <c r="D48" s="37"/>
      <c r="E48" s="20"/>
      <c r="F48" s="20"/>
      <c r="G48" s="20"/>
      <c r="H48" s="20"/>
      <c r="I48" s="20"/>
    </row>
    <row r="49" spans="1:9" ht="12.75">
      <c r="A49" s="88" t="s">
        <v>1800</v>
      </c>
      <c r="B49" s="69" t="s">
        <v>55</v>
      </c>
      <c r="C49" s="61" t="s">
        <v>223</v>
      </c>
      <c r="D49" s="37">
        <v>13937.56</v>
      </c>
      <c r="E49" s="20">
        <f>D49*1.45155287984</f>
        <v>20231.10535594279</v>
      </c>
      <c r="F49" s="20">
        <v>19556.629610355074</v>
      </c>
      <c r="G49" s="20">
        <f>E49*0.1</f>
        <v>2023.110535594279</v>
      </c>
      <c r="H49" s="20">
        <f>D49*0.096762615</f>
        <v>1348.6347523194</v>
      </c>
      <c r="I49" s="20">
        <f>(F49+G49)-H49</f>
        <v>20231.10539362995</v>
      </c>
    </row>
    <row r="50" spans="1:9" ht="12.75">
      <c r="A50" s="88"/>
      <c r="B50" s="19"/>
      <c r="C50" s="61" t="s">
        <v>224</v>
      </c>
      <c r="D50" s="37"/>
      <c r="E50" s="20"/>
      <c r="F50" s="20"/>
      <c r="G50" s="20"/>
      <c r="H50" s="20"/>
      <c r="I50" s="20"/>
    </row>
    <row r="51" spans="1:9" ht="12.75">
      <c r="A51" s="88"/>
      <c r="B51" s="19"/>
      <c r="C51" s="19" t="s">
        <v>669</v>
      </c>
      <c r="D51" s="37"/>
      <c r="E51" s="20"/>
      <c r="F51" s="20"/>
      <c r="G51" s="20"/>
      <c r="H51" s="20"/>
      <c r="I51" s="20"/>
    </row>
    <row r="52" spans="1:9" ht="12.75">
      <c r="A52" s="88"/>
      <c r="B52" s="19"/>
      <c r="C52" s="19" t="s">
        <v>557</v>
      </c>
      <c r="D52" s="37"/>
      <c r="E52" s="20"/>
      <c r="F52" s="20"/>
      <c r="G52" s="20"/>
      <c r="H52" s="20"/>
      <c r="I52" s="20"/>
    </row>
    <row r="53" spans="1:9" ht="12.75">
      <c r="A53" s="88"/>
      <c r="B53" s="19"/>
      <c r="C53" s="19" t="s">
        <v>225</v>
      </c>
      <c r="D53" s="37"/>
      <c r="E53" s="20"/>
      <c r="F53" s="20"/>
      <c r="G53" s="20"/>
      <c r="H53" s="20"/>
      <c r="I53" s="20"/>
    </row>
    <row r="54" spans="1:9" ht="12.75">
      <c r="A54" s="88"/>
      <c r="B54" s="19"/>
      <c r="C54" s="19" t="s">
        <v>559</v>
      </c>
      <c r="D54" s="37"/>
      <c r="E54" s="20"/>
      <c r="F54" s="20"/>
      <c r="G54" s="20"/>
      <c r="H54" s="20"/>
      <c r="I54" s="20"/>
    </row>
    <row r="55" spans="1:9" ht="12.75">
      <c r="A55" s="88"/>
      <c r="B55" s="19"/>
      <c r="C55" s="19" t="s">
        <v>1601</v>
      </c>
      <c r="D55" s="37">
        <v>94008.93</v>
      </c>
      <c r="E55" s="20">
        <f>D55*1.45155287984</f>
        <v>136458.93307217697</v>
      </c>
      <c r="F55" s="20">
        <v>131909.58991931137</v>
      </c>
      <c r="G55" s="20">
        <f>E55*0.1</f>
        <v>13645.893307217697</v>
      </c>
      <c r="H55" s="20">
        <f>D55*0.096762615</f>
        <v>9096.54990015195</v>
      </c>
      <c r="I55" s="20">
        <f>(F55+G55)-H55</f>
        <v>136458.93332637713</v>
      </c>
    </row>
    <row r="56" spans="1:9" ht="15">
      <c r="A56" s="88" t="s">
        <v>1801</v>
      </c>
      <c r="B56" s="63" t="s">
        <v>980</v>
      </c>
      <c r="C56" s="61" t="s">
        <v>226</v>
      </c>
      <c r="D56" s="37"/>
      <c r="E56" s="20"/>
      <c r="F56" s="20"/>
      <c r="G56" s="20"/>
      <c r="H56" s="20"/>
      <c r="I56" s="20"/>
    </row>
    <row r="57" spans="1:9" ht="12.75">
      <c r="A57" s="88"/>
      <c r="B57" s="19"/>
      <c r="C57" s="19" t="s">
        <v>1089</v>
      </c>
      <c r="D57" s="37"/>
      <c r="E57" s="20"/>
      <c r="F57" s="20"/>
      <c r="G57" s="20"/>
      <c r="H57" s="20"/>
      <c r="I57" s="20"/>
    </row>
    <row r="58" spans="1:9" ht="12.75">
      <c r="A58" s="88"/>
      <c r="B58" s="19"/>
      <c r="C58" s="19" t="s">
        <v>557</v>
      </c>
      <c r="D58" s="37"/>
      <c r="E58" s="20"/>
      <c r="F58" s="20"/>
      <c r="G58" s="20"/>
      <c r="H58" s="20"/>
      <c r="I58" s="20"/>
    </row>
    <row r="59" spans="1:9" ht="12.75">
      <c r="A59" s="88"/>
      <c r="B59" s="19"/>
      <c r="C59" s="19" t="s">
        <v>1090</v>
      </c>
      <c r="D59" s="37"/>
      <c r="E59" s="20"/>
      <c r="F59" s="20"/>
      <c r="G59" s="20"/>
      <c r="H59" s="20"/>
      <c r="I59" s="20"/>
    </row>
    <row r="60" spans="1:9" ht="12.75">
      <c r="A60" s="88"/>
      <c r="B60" s="19"/>
      <c r="C60" s="19" t="s">
        <v>1091</v>
      </c>
      <c r="D60" s="37"/>
      <c r="E60" s="20"/>
      <c r="F60" s="20"/>
      <c r="G60" s="20"/>
      <c r="H60" s="20"/>
      <c r="I60" s="20"/>
    </row>
    <row r="61" spans="1:9" ht="12.75">
      <c r="A61" s="88"/>
      <c r="B61" s="19"/>
      <c r="C61" s="19"/>
      <c r="D61" s="37"/>
      <c r="E61" s="20"/>
      <c r="F61" s="20"/>
      <c r="G61" s="20"/>
      <c r="H61" s="20"/>
      <c r="I61" s="20"/>
    </row>
    <row r="62" spans="1:9" ht="12.75">
      <c r="A62" s="88"/>
      <c r="B62" s="19"/>
      <c r="C62" s="19"/>
      <c r="D62" s="37"/>
      <c r="E62" s="20"/>
      <c r="F62" s="20"/>
      <c r="G62" s="20"/>
      <c r="H62" s="20"/>
      <c r="I62" s="20"/>
    </row>
    <row r="63" spans="1:9" ht="12.75">
      <c r="A63" s="88"/>
      <c r="B63" s="19"/>
      <c r="C63" s="19"/>
      <c r="D63" s="37"/>
      <c r="E63" s="20"/>
      <c r="F63" s="20"/>
      <c r="G63" s="20"/>
      <c r="H63" s="20"/>
      <c r="I63" s="20"/>
    </row>
    <row r="64" spans="1:9" ht="12.75">
      <c r="A64" s="88"/>
      <c r="B64" s="19"/>
      <c r="C64" s="19"/>
      <c r="D64" s="37"/>
      <c r="E64" s="20"/>
      <c r="F64" s="20"/>
      <c r="G64" s="20"/>
      <c r="H64" s="20"/>
      <c r="I64" s="20"/>
    </row>
    <row r="65" spans="1:9" ht="12.75">
      <c r="A65" s="88"/>
      <c r="B65" s="19"/>
      <c r="C65" s="19"/>
      <c r="D65" s="37"/>
      <c r="E65" s="20"/>
      <c r="F65" s="20"/>
      <c r="G65" s="20"/>
      <c r="H65" s="20"/>
      <c r="I65" s="20"/>
    </row>
    <row r="66" spans="1:9" ht="12.75">
      <c r="A66" s="88"/>
      <c r="B66" s="19"/>
      <c r="C66" s="19"/>
      <c r="D66" s="37"/>
      <c r="E66" s="20"/>
      <c r="F66" s="20"/>
      <c r="G66" s="20"/>
      <c r="H66" s="20"/>
      <c r="I66" s="20"/>
    </row>
    <row r="67" spans="1:9" ht="12.75">
      <c r="A67" s="89"/>
      <c r="B67" s="21"/>
      <c r="C67" s="21"/>
      <c r="D67" s="38"/>
      <c r="E67" s="22"/>
      <c r="F67" s="20"/>
      <c r="G67" s="22"/>
      <c r="H67" s="22"/>
      <c r="I67" s="22"/>
    </row>
    <row r="68" spans="1:9" ht="12.75">
      <c r="A68" s="9"/>
      <c r="B68" s="9"/>
      <c r="C68" s="9"/>
      <c r="D68" s="6"/>
      <c r="E68" s="6"/>
      <c r="F68" s="7"/>
      <c r="G68" s="6"/>
      <c r="H68" s="6"/>
      <c r="I68" s="6"/>
    </row>
    <row r="69" spans="1:9" ht="12.75">
      <c r="A69" s="9"/>
      <c r="B69" s="70"/>
      <c r="C69" s="9" t="s">
        <v>1474</v>
      </c>
      <c r="D69" s="6"/>
      <c r="E69" s="6"/>
      <c r="F69" s="7"/>
      <c r="G69" s="6"/>
      <c r="H69" s="6"/>
      <c r="I69" s="6"/>
    </row>
    <row r="70" spans="1:9" ht="12.75">
      <c r="A70" s="9"/>
      <c r="B70" s="9"/>
      <c r="C70" s="9"/>
      <c r="D70" s="6"/>
      <c r="E70" s="6"/>
      <c r="F70" s="7"/>
      <c r="G70" s="6"/>
      <c r="H70" s="6"/>
      <c r="I70" s="6"/>
    </row>
    <row r="71" spans="1:9" ht="12.75">
      <c r="A71" s="9"/>
      <c r="B71" s="9"/>
      <c r="C71" s="9"/>
      <c r="D71" s="6"/>
      <c r="E71" s="6"/>
      <c r="F71" s="7"/>
      <c r="G71" s="6"/>
      <c r="H71" s="6"/>
      <c r="I71" s="6"/>
    </row>
    <row r="72" spans="1:9" ht="12.75">
      <c r="A72" s="5" t="s">
        <v>537</v>
      </c>
      <c r="B72" s="5"/>
      <c r="C72" s="5"/>
      <c r="D72" s="6"/>
      <c r="F72" s="8" t="s">
        <v>423</v>
      </c>
      <c r="I72" s="8"/>
    </row>
    <row r="73" spans="1:9" ht="12.75">
      <c r="A73" s="5" t="s">
        <v>538</v>
      </c>
      <c r="B73" s="5"/>
      <c r="C73" s="5"/>
      <c r="D73" s="6"/>
      <c r="F73" s="8" t="s">
        <v>539</v>
      </c>
      <c r="I73" s="8"/>
    </row>
    <row r="74" spans="1:9" ht="12.75">
      <c r="A74" s="5" t="s">
        <v>540</v>
      </c>
      <c r="B74" s="5"/>
      <c r="C74" s="5"/>
      <c r="D74" s="6"/>
      <c r="E74" s="7"/>
      <c r="F74" s="7"/>
      <c r="G74" s="6"/>
      <c r="H74" s="6"/>
      <c r="I74" s="6"/>
    </row>
    <row r="75" spans="1:9" ht="20.25">
      <c r="A75" s="95" t="s">
        <v>415</v>
      </c>
      <c r="B75" s="95"/>
      <c r="C75" s="95"/>
      <c r="D75" s="95"/>
      <c r="E75" s="95"/>
      <c r="F75" s="95"/>
      <c r="G75" s="95"/>
      <c r="H75" s="95"/>
      <c r="I75" s="95"/>
    </row>
    <row r="76" spans="1:9" ht="12.75">
      <c r="A76" s="9"/>
      <c r="B76" s="9"/>
      <c r="C76" s="9"/>
      <c r="D76" s="6"/>
      <c r="E76" s="6"/>
      <c r="F76" s="7"/>
      <c r="G76" s="6"/>
      <c r="H76" s="6"/>
      <c r="I76" s="6"/>
    </row>
    <row r="77" spans="1:9" ht="12.75">
      <c r="A77" s="5"/>
      <c r="B77" s="9"/>
      <c r="C77" s="9"/>
      <c r="D77" s="6"/>
      <c r="E77" s="6"/>
      <c r="F77" s="7"/>
      <c r="G77" s="6"/>
      <c r="H77" s="6"/>
      <c r="I77" s="6"/>
    </row>
    <row r="78" spans="1:9" ht="12.75">
      <c r="A78" s="5" t="s">
        <v>541</v>
      </c>
      <c r="B78" s="5"/>
      <c r="C78" s="5"/>
      <c r="D78" s="5"/>
      <c r="E78" s="6"/>
      <c r="F78" s="7"/>
      <c r="G78" s="6"/>
      <c r="H78" s="6"/>
      <c r="I78" s="6"/>
    </row>
    <row r="79" spans="1:9" ht="12.75">
      <c r="A79" s="9"/>
      <c r="B79" s="9"/>
      <c r="C79" s="9"/>
      <c r="D79" s="6"/>
      <c r="E79" s="6"/>
      <c r="F79" s="7"/>
      <c r="G79" s="6"/>
      <c r="H79" s="6"/>
      <c r="I79" s="6"/>
    </row>
    <row r="80" spans="1:9" ht="12.75">
      <c r="A80" s="9"/>
      <c r="B80" s="9"/>
      <c r="C80" s="9"/>
      <c r="D80" s="6"/>
      <c r="E80" s="34"/>
      <c r="F80" s="41"/>
      <c r="G80" s="34"/>
      <c r="H80" s="34"/>
      <c r="I80" s="34"/>
    </row>
    <row r="81" spans="1:9" ht="12.75">
      <c r="A81" s="10"/>
      <c r="B81" s="10"/>
      <c r="C81" s="10"/>
      <c r="D81" s="10" t="s">
        <v>543</v>
      </c>
      <c r="E81" s="10" t="s">
        <v>542</v>
      </c>
      <c r="F81" s="10" t="s">
        <v>544</v>
      </c>
      <c r="G81" s="10" t="s">
        <v>1187</v>
      </c>
      <c r="H81" s="10" t="s">
        <v>1572</v>
      </c>
      <c r="I81" s="10" t="s">
        <v>544</v>
      </c>
    </row>
    <row r="82" spans="1:9" ht="12.75">
      <c r="A82" s="11" t="s">
        <v>547</v>
      </c>
      <c r="B82" s="11" t="s">
        <v>548</v>
      </c>
      <c r="C82" s="11" t="s">
        <v>549</v>
      </c>
      <c r="D82" s="11" t="s">
        <v>550</v>
      </c>
      <c r="E82" s="11" t="s">
        <v>551</v>
      </c>
      <c r="F82" s="11" t="s">
        <v>424</v>
      </c>
      <c r="G82" s="11" t="s">
        <v>1188</v>
      </c>
      <c r="H82" s="11" t="s">
        <v>1573</v>
      </c>
      <c r="I82" s="11" t="s">
        <v>424</v>
      </c>
    </row>
    <row r="83" spans="1:9" ht="12.75">
      <c r="A83" s="12"/>
      <c r="B83" s="12"/>
      <c r="C83" s="12"/>
      <c r="D83" s="12" t="s">
        <v>553</v>
      </c>
      <c r="E83" s="12">
        <v>2007</v>
      </c>
      <c r="F83" s="12">
        <v>2006</v>
      </c>
      <c r="G83" s="12">
        <v>2007</v>
      </c>
      <c r="H83" s="12"/>
      <c r="I83" s="12">
        <v>2007</v>
      </c>
    </row>
    <row r="84" spans="1:9" ht="15">
      <c r="A84" s="87" t="s">
        <v>1802</v>
      </c>
      <c r="B84" s="63" t="s">
        <v>981</v>
      </c>
      <c r="C84" s="60" t="s">
        <v>1092</v>
      </c>
      <c r="D84" s="36">
        <v>42031.6</v>
      </c>
      <c r="E84" s="20">
        <f>D84*1.45155287984</f>
        <v>61011.09002428294</v>
      </c>
      <c r="F84" s="20">
        <v>58977.06866414209</v>
      </c>
      <c r="G84" s="20">
        <f>E84*0.1</f>
        <v>6101.109002428294</v>
      </c>
      <c r="H84" s="20">
        <f>D84*0.096762615</f>
        <v>4067.0875286339997</v>
      </c>
      <c r="I84" s="20">
        <f>(F84+G84)-H84</f>
        <v>61011.090137936386</v>
      </c>
    </row>
    <row r="85" spans="1:9" ht="12.75">
      <c r="A85" s="88"/>
      <c r="B85" s="19"/>
      <c r="C85" s="19" t="s">
        <v>1093</v>
      </c>
      <c r="D85" s="37"/>
      <c r="E85" s="20"/>
      <c r="F85" s="20"/>
      <c r="G85" s="20"/>
      <c r="H85" s="20"/>
      <c r="I85" s="20"/>
    </row>
    <row r="86" spans="1:9" ht="12.75">
      <c r="A86" s="88"/>
      <c r="B86" s="19"/>
      <c r="C86" s="19" t="s">
        <v>669</v>
      </c>
      <c r="D86" s="37"/>
      <c r="E86" s="20"/>
      <c r="F86" s="20"/>
      <c r="G86" s="20"/>
      <c r="H86" s="20"/>
      <c r="I86" s="20"/>
    </row>
    <row r="87" spans="1:9" ht="12.75">
      <c r="A87" s="88"/>
      <c r="B87" s="19"/>
      <c r="C87" s="19" t="s">
        <v>557</v>
      </c>
      <c r="D87" s="37"/>
      <c r="E87" s="20"/>
      <c r="F87" s="20"/>
      <c r="G87" s="20"/>
      <c r="H87" s="20"/>
      <c r="I87" s="20"/>
    </row>
    <row r="88" spans="1:9" ht="12.75">
      <c r="A88" s="88"/>
      <c r="B88" s="19"/>
      <c r="C88" s="19" t="s">
        <v>1090</v>
      </c>
      <c r="D88" s="37"/>
      <c r="E88" s="20"/>
      <c r="F88" s="20"/>
      <c r="G88" s="20"/>
      <c r="H88" s="20"/>
      <c r="I88" s="20"/>
    </row>
    <row r="89" spans="1:9" ht="12.75">
      <c r="A89" s="88"/>
      <c r="B89" s="19"/>
      <c r="C89" s="19" t="s">
        <v>1094</v>
      </c>
      <c r="D89" s="37"/>
      <c r="E89" s="20"/>
      <c r="F89" s="20"/>
      <c r="G89" s="20"/>
      <c r="H89" s="20"/>
      <c r="I89" s="20"/>
    </row>
    <row r="90" spans="1:9" ht="12.75">
      <c r="A90" s="88" t="s">
        <v>1803</v>
      </c>
      <c r="B90" s="69" t="s">
        <v>55</v>
      </c>
      <c r="C90" s="61" t="s">
        <v>1095</v>
      </c>
      <c r="D90" s="37">
        <v>9430</v>
      </c>
      <c r="E90" s="20">
        <f>D90*1.45155287984</f>
        <v>13688.1436568912</v>
      </c>
      <c r="F90" s="20">
        <v>13231.800776150802</v>
      </c>
      <c r="G90" s="20">
        <f>E90*0.1</f>
        <v>1368.81436568912</v>
      </c>
      <c r="H90" s="20">
        <f>D90*0.096762615</f>
        <v>912.47145945</v>
      </c>
      <c r="I90" s="20">
        <f>(F90+G90)-H90</f>
        <v>13688.143682389922</v>
      </c>
    </row>
    <row r="91" spans="1:9" ht="12.75">
      <c r="A91" s="88"/>
      <c r="B91" s="19"/>
      <c r="C91" s="19" t="s">
        <v>1096</v>
      </c>
      <c r="D91" s="37"/>
      <c r="E91" s="20"/>
      <c r="F91" s="20"/>
      <c r="G91" s="20"/>
      <c r="H91" s="20"/>
      <c r="I91" s="20"/>
    </row>
    <row r="92" spans="1:9" ht="12.75">
      <c r="A92" s="88"/>
      <c r="B92" s="19"/>
      <c r="C92" s="19" t="s">
        <v>669</v>
      </c>
      <c r="D92" s="37"/>
      <c r="E92" s="20"/>
      <c r="F92" s="20"/>
      <c r="G92" s="20"/>
      <c r="H92" s="20"/>
      <c r="I92" s="20"/>
    </row>
    <row r="93" spans="1:9" ht="12.75">
      <c r="A93" s="88"/>
      <c r="B93" s="19"/>
      <c r="C93" s="19" t="s">
        <v>557</v>
      </c>
      <c r="D93" s="37"/>
      <c r="E93" s="20"/>
      <c r="F93" s="20"/>
      <c r="G93" s="20"/>
      <c r="H93" s="20"/>
      <c r="I93" s="20"/>
    </row>
    <row r="94" spans="1:9" ht="12.75">
      <c r="A94" s="88"/>
      <c r="B94" s="19"/>
      <c r="C94" s="19" t="s">
        <v>1097</v>
      </c>
      <c r="D94" s="37"/>
      <c r="E94" s="20"/>
      <c r="F94" s="20"/>
      <c r="G94" s="20"/>
      <c r="H94" s="20"/>
      <c r="I94" s="20"/>
    </row>
    <row r="95" spans="1:9" ht="12.75">
      <c r="A95" s="88"/>
      <c r="B95" s="19"/>
      <c r="C95" s="19" t="s">
        <v>1098</v>
      </c>
      <c r="D95" s="37"/>
      <c r="E95" s="20"/>
      <c r="F95" s="20"/>
      <c r="G95" s="20"/>
      <c r="H95" s="20"/>
      <c r="I95" s="20"/>
    </row>
    <row r="96" spans="1:9" ht="15">
      <c r="A96" s="88" t="s">
        <v>1804</v>
      </c>
      <c r="B96" s="63" t="s">
        <v>982</v>
      </c>
      <c r="C96" s="61" t="s">
        <v>1099</v>
      </c>
      <c r="D96" s="37">
        <v>4695.74</v>
      </c>
      <c r="E96" s="20">
        <f>D96*1.45155287984</f>
        <v>6816.114919979881</v>
      </c>
      <c r="F96" s="20">
        <v>6588.875522439274</v>
      </c>
      <c r="G96" s="20">
        <f>E96*0.1</f>
        <v>681.6114919979882</v>
      </c>
      <c r="H96" s="20">
        <f>D96*0.096762615</f>
        <v>454.37208176009995</v>
      </c>
      <c r="I96" s="20">
        <f>(F96+G96)-H96</f>
        <v>6816.114932677163</v>
      </c>
    </row>
    <row r="97" spans="1:9" ht="12.75">
      <c r="A97" s="88"/>
      <c r="B97" s="19"/>
      <c r="C97" s="19" t="s">
        <v>1101</v>
      </c>
      <c r="D97" s="37"/>
      <c r="E97" s="20"/>
      <c r="F97" s="20"/>
      <c r="G97" s="20"/>
      <c r="H97" s="20"/>
      <c r="I97" s="20"/>
    </row>
    <row r="98" spans="1:9" ht="12.75">
      <c r="A98" s="88"/>
      <c r="B98" s="19"/>
      <c r="C98" s="19" t="s">
        <v>669</v>
      </c>
      <c r="D98" s="37"/>
      <c r="E98" s="20"/>
      <c r="F98" s="20"/>
      <c r="G98" s="20"/>
      <c r="H98" s="20"/>
      <c r="I98" s="20"/>
    </row>
    <row r="99" spans="1:9" ht="12.75">
      <c r="A99" s="88"/>
      <c r="B99" s="19"/>
      <c r="C99" s="19" t="s">
        <v>557</v>
      </c>
      <c r="D99" s="37"/>
      <c r="E99" s="20"/>
      <c r="F99" s="20"/>
      <c r="G99" s="20"/>
      <c r="H99" s="20"/>
      <c r="I99" s="20"/>
    </row>
    <row r="100" spans="1:9" ht="12.75">
      <c r="A100" s="88"/>
      <c r="B100" s="19"/>
      <c r="C100" s="19" t="s">
        <v>1102</v>
      </c>
      <c r="D100" s="37"/>
      <c r="E100" s="20"/>
      <c r="F100" s="20"/>
      <c r="G100" s="20"/>
      <c r="H100" s="20"/>
      <c r="I100" s="20"/>
    </row>
    <row r="101" spans="1:9" ht="12.75">
      <c r="A101" s="88"/>
      <c r="B101" s="19"/>
      <c r="C101" s="19" t="s">
        <v>1103</v>
      </c>
      <c r="D101" s="37"/>
      <c r="E101" s="20"/>
      <c r="F101" s="20"/>
      <c r="G101" s="20"/>
      <c r="H101" s="20"/>
      <c r="I101" s="20"/>
    </row>
    <row r="102" spans="1:9" ht="15">
      <c r="A102" s="88" t="s">
        <v>1805</v>
      </c>
      <c r="B102" s="63" t="s">
        <v>983</v>
      </c>
      <c r="C102" s="61" t="s">
        <v>1099</v>
      </c>
      <c r="D102" s="37">
        <v>4695.74</v>
      </c>
      <c r="E102" s="20">
        <f>D102*1.45155287984</f>
        <v>6816.114919979881</v>
      </c>
      <c r="F102" s="20">
        <v>6588.875522439274</v>
      </c>
      <c r="G102" s="20">
        <f>E102*0.1</f>
        <v>681.6114919979882</v>
      </c>
      <c r="H102" s="20">
        <f>D102*0.096762615</f>
        <v>454.37208176009995</v>
      </c>
      <c r="I102" s="20">
        <f>(F102+G102)-H102</f>
        <v>6816.114932677163</v>
      </c>
    </row>
    <row r="103" spans="1:9" ht="12.75">
      <c r="A103" s="88"/>
      <c r="B103" s="19"/>
      <c r="C103" s="19" t="s">
        <v>1104</v>
      </c>
      <c r="D103" s="37"/>
      <c r="E103" s="20"/>
      <c r="F103" s="20"/>
      <c r="G103" s="20"/>
      <c r="H103" s="20"/>
      <c r="I103" s="20"/>
    </row>
    <row r="104" spans="1:9" ht="12.75">
      <c r="A104" s="88"/>
      <c r="B104" s="19"/>
      <c r="C104" s="19" t="s">
        <v>669</v>
      </c>
      <c r="D104" s="37"/>
      <c r="E104" s="20"/>
      <c r="F104" s="20"/>
      <c r="G104" s="20"/>
      <c r="H104" s="20"/>
      <c r="I104" s="20"/>
    </row>
    <row r="105" spans="1:9" ht="12.75">
      <c r="A105" s="88"/>
      <c r="B105" s="19"/>
      <c r="C105" s="19" t="s">
        <v>557</v>
      </c>
      <c r="D105" s="37"/>
      <c r="E105" s="20"/>
      <c r="F105" s="20"/>
      <c r="G105" s="20"/>
      <c r="H105" s="20"/>
      <c r="I105" s="20"/>
    </row>
    <row r="106" spans="1:9" ht="12.75">
      <c r="A106" s="88"/>
      <c r="B106" s="19"/>
      <c r="C106" s="19" t="s">
        <v>1102</v>
      </c>
      <c r="D106" s="37"/>
      <c r="E106" s="20"/>
      <c r="F106" s="20"/>
      <c r="G106" s="20"/>
      <c r="H106" s="20"/>
      <c r="I106" s="20"/>
    </row>
    <row r="107" spans="1:9" ht="12.75">
      <c r="A107" s="88"/>
      <c r="B107" s="19"/>
      <c r="C107" s="19" t="s">
        <v>1103</v>
      </c>
      <c r="D107" s="37"/>
      <c r="E107" s="20"/>
      <c r="F107" s="20"/>
      <c r="G107" s="20"/>
      <c r="H107" s="20"/>
      <c r="I107" s="20"/>
    </row>
    <row r="108" spans="1:9" ht="12.75">
      <c r="A108" s="88" t="s">
        <v>1806</v>
      </c>
      <c r="B108" s="69" t="s">
        <v>55</v>
      </c>
      <c r="C108" s="61" t="s">
        <v>1105</v>
      </c>
      <c r="D108" s="37">
        <v>530</v>
      </c>
      <c r="E108" s="20">
        <f>D108*1.45155287984</f>
        <v>769.3230263152</v>
      </c>
      <c r="F108" s="20">
        <v>743.6749110668</v>
      </c>
      <c r="G108" s="20">
        <f>E108*0.1</f>
        <v>76.93230263152</v>
      </c>
      <c r="H108" s="20">
        <f>D108*0.096762615</f>
        <v>51.28418595</v>
      </c>
      <c r="I108" s="20">
        <f>(F108+G108)-H108</f>
        <v>769.3230277483199</v>
      </c>
    </row>
    <row r="109" spans="1:9" ht="12.75">
      <c r="A109" s="88"/>
      <c r="B109" s="19"/>
      <c r="C109" s="19" t="s">
        <v>1106</v>
      </c>
      <c r="D109" s="37"/>
      <c r="E109" s="20"/>
      <c r="F109" s="20"/>
      <c r="G109" s="20"/>
      <c r="H109" s="20"/>
      <c r="I109" s="20"/>
    </row>
    <row r="110" spans="1:9" ht="12.75">
      <c r="A110" s="88"/>
      <c r="B110" s="19"/>
      <c r="C110" s="19" t="s">
        <v>1107</v>
      </c>
      <c r="D110" s="37"/>
      <c r="E110" s="20"/>
      <c r="F110" s="20"/>
      <c r="G110" s="20"/>
      <c r="H110" s="20"/>
      <c r="I110" s="20"/>
    </row>
    <row r="111" spans="1:9" ht="12.75">
      <c r="A111" s="88"/>
      <c r="B111" s="19"/>
      <c r="C111" s="19" t="s">
        <v>557</v>
      </c>
      <c r="D111" s="37"/>
      <c r="E111" s="20"/>
      <c r="F111" s="20"/>
      <c r="G111" s="20"/>
      <c r="H111" s="20"/>
      <c r="I111" s="20"/>
    </row>
    <row r="112" spans="1:9" ht="12.75">
      <c r="A112" s="88"/>
      <c r="B112" s="19"/>
      <c r="C112" s="19" t="s">
        <v>1108</v>
      </c>
      <c r="D112" s="37"/>
      <c r="E112" s="20"/>
      <c r="F112" s="20"/>
      <c r="G112" s="20"/>
      <c r="H112" s="20"/>
      <c r="I112" s="20"/>
    </row>
    <row r="113" spans="1:9" ht="12.75">
      <c r="A113" s="88"/>
      <c r="B113" s="19"/>
      <c r="C113" s="19" t="s">
        <v>559</v>
      </c>
      <c r="D113" s="37"/>
      <c r="E113" s="20"/>
      <c r="F113" s="20"/>
      <c r="G113" s="20"/>
      <c r="H113" s="20"/>
      <c r="I113" s="20"/>
    </row>
    <row r="114" spans="1:9" ht="12.75">
      <c r="A114" s="88" t="s">
        <v>1807</v>
      </c>
      <c r="B114" s="69" t="s">
        <v>55</v>
      </c>
      <c r="C114" s="61" t="s">
        <v>1105</v>
      </c>
      <c r="D114" s="37">
        <v>530</v>
      </c>
      <c r="E114" s="20">
        <f>D114*1.45155287984</f>
        <v>769.3230263152</v>
      </c>
      <c r="F114" s="20">
        <v>743.6749110668</v>
      </c>
      <c r="G114" s="20">
        <f>E114*0.1</f>
        <v>76.93230263152</v>
      </c>
      <c r="H114" s="20">
        <f>D114*0.096762615</f>
        <v>51.28418595</v>
      </c>
      <c r="I114" s="20">
        <f>(F114+G114)-H114</f>
        <v>769.3230277483199</v>
      </c>
    </row>
    <row r="115" spans="1:9" ht="12.75">
      <c r="A115" s="88"/>
      <c r="B115" s="19"/>
      <c r="C115" s="19" t="s">
        <v>1106</v>
      </c>
      <c r="D115" s="37"/>
      <c r="E115" s="20"/>
      <c r="F115" s="20"/>
      <c r="G115" s="20"/>
      <c r="H115" s="20"/>
      <c r="I115" s="20"/>
    </row>
    <row r="116" spans="1:9" ht="12.75">
      <c r="A116" s="88"/>
      <c r="B116" s="19"/>
      <c r="C116" s="19" t="s">
        <v>1107</v>
      </c>
      <c r="D116" s="37"/>
      <c r="E116" s="20"/>
      <c r="F116" s="20"/>
      <c r="G116" s="20"/>
      <c r="H116" s="20"/>
      <c r="I116" s="20"/>
    </row>
    <row r="117" spans="1:9" ht="12.75">
      <c r="A117" s="88"/>
      <c r="B117" s="19"/>
      <c r="C117" s="19" t="s">
        <v>557</v>
      </c>
      <c r="D117" s="37"/>
      <c r="E117" s="20"/>
      <c r="F117" s="20"/>
      <c r="G117" s="20"/>
      <c r="H117" s="20"/>
      <c r="I117" s="20"/>
    </row>
    <row r="118" spans="1:9" ht="12.75">
      <c r="A118" s="88"/>
      <c r="B118" s="19"/>
      <c r="C118" s="19" t="s">
        <v>1108</v>
      </c>
      <c r="D118" s="37"/>
      <c r="E118" s="20"/>
      <c r="F118" s="20"/>
      <c r="G118" s="20"/>
      <c r="H118" s="20"/>
      <c r="I118" s="20"/>
    </row>
    <row r="119" spans="1:9" ht="12.75">
      <c r="A119" s="88"/>
      <c r="B119" s="19"/>
      <c r="C119" s="19" t="s">
        <v>559</v>
      </c>
      <c r="D119" s="37"/>
      <c r="E119" s="20"/>
      <c r="F119" s="20"/>
      <c r="G119" s="20"/>
      <c r="H119" s="20"/>
      <c r="I119" s="20"/>
    </row>
    <row r="120" spans="1:9" ht="15">
      <c r="A120" s="88" t="s">
        <v>1808</v>
      </c>
      <c r="B120" s="63" t="s">
        <v>984</v>
      </c>
      <c r="C120" s="61" t="s">
        <v>1541</v>
      </c>
      <c r="D120" s="37">
        <v>2782.32</v>
      </c>
      <c r="E120" s="20">
        <f>D120*1.45155287984</f>
        <v>4038.684608636429</v>
      </c>
      <c r="F120" s="20">
        <v>3904.0407142629797</v>
      </c>
      <c r="G120" s="20">
        <f>E120*0.1</f>
        <v>403.8684608636429</v>
      </c>
      <c r="H120" s="20">
        <f>D120*0.096762615</f>
        <v>269.22455896680003</v>
      </c>
      <c r="I120" s="20">
        <f>(F120+G120)-H120</f>
        <v>4038.6846161598223</v>
      </c>
    </row>
    <row r="121" spans="1:9" ht="12.75">
      <c r="A121" s="88"/>
      <c r="B121" s="19"/>
      <c r="C121" s="19" t="s">
        <v>1109</v>
      </c>
      <c r="D121" s="37"/>
      <c r="E121" s="20"/>
      <c r="F121" s="20"/>
      <c r="G121" s="20"/>
      <c r="H121" s="20"/>
      <c r="I121" s="20"/>
    </row>
    <row r="122" spans="1:9" ht="12.75">
      <c r="A122" s="88"/>
      <c r="B122" s="19"/>
      <c r="C122" s="19" t="s">
        <v>669</v>
      </c>
      <c r="D122" s="37"/>
      <c r="E122" s="20"/>
      <c r="F122" s="20"/>
      <c r="G122" s="20"/>
      <c r="H122" s="20"/>
      <c r="I122" s="20"/>
    </row>
    <row r="123" spans="1:9" ht="12.75">
      <c r="A123" s="88"/>
      <c r="B123" s="19"/>
      <c r="C123" s="19" t="s">
        <v>557</v>
      </c>
      <c r="D123" s="37"/>
      <c r="E123" s="20"/>
      <c r="F123" s="20"/>
      <c r="G123" s="20"/>
      <c r="H123" s="20"/>
      <c r="I123" s="20"/>
    </row>
    <row r="124" spans="1:9" ht="12.75">
      <c r="A124" s="88"/>
      <c r="B124" s="19"/>
      <c r="C124" s="19" t="s">
        <v>1097</v>
      </c>
      <c r="D124" s="37"/>
      <c r="E124" s="20"/>
      <c r="F124" s="20"/>
      <c r="G124" s="20"/>
      <c r="H124" s="20"/>
      <c r="I124" s="20"/>
    </row>
    <row r="125" spans="1:9" ht="12.75">
      <c r="A125" s="88"/>
      <c r="B125" s="19"/>
      <c r="C125" s="19" t="s">
        <v>559</v>
      </c>
      <c r="D125" s="37"/>
      <c r="E125" s="20"/>
      <c r="F125" s="20"/>
      <c r="G125" s="20"/>
      <c r="H125" s="20"/>
      <c r="I125" s="20"/>
    </row>
    <row r="126" spans="1:9" ht="12.75">
      <c r="A126" s="88"/>
      <c r="B126" s="19"/>
      <c r="C126" s="19"/>
      <c r="D126" s="37"/>
      <c r="E126" s="20"/>
      <c r="F126" s="20"/>
      <c r="G126" s="20"/>
      <c r="H126" s="20"/>
      <c r="I126" s="20"/>
    </row>
    <row r="127" spans="1:9" ht="15">
      <c r="A127" s="88" t="s">
        <v>1809</v>
      </c>
      <c r="B127" s="63" t="s">
        <v>985</v>
      </c>
      <c r="C127" s="61" t="s">
        <v>0</v>
      </c>
      <c r="D127" s="37">
        <v>1092.14</v>
      </c>
      <c r="E127" s="20">
        <f>D127*1.45155287984</f>
        <v>1585.2989621884576</v>
      </c>
      <c r="F127" s="20">
        <v>1532.4473912688586</v>
      </c>
      <c r="G127" s="20">
        <f>E127*0.1</f>
        <v>158.52989621884578</v>
      </c>
      <c r="H127" s="20">
        <f>D127*0.096762615</f>
        <v>105.6783223461</v>
      </c>
      <c r="I127" s="20">
        <f>(F127+G127)-H127</f>
        <v>1585.2989651416044</v>
      </c>
    </row>
    <row r="128" spans="1:9" ht="12.75">
      <c r="A128" s="88"/>
      <c r="B128" s="19"/>
      <c r="C128" s="19" t="s">
        <v>1333</v>
      </c>
      <c r="D128" s="37"/>
      <c r="E128" s="20"/>
      <c r="F128" s="20"/>
      <c r="G128" s="20"/>
      <c r="H128" s="20"/>
      <c r="I128" s="20"/>
    </row>
    <row r="129" spans="1:9" ht="12.75">
      <c r="A129" s="88"/>
      <c r="B129" s="19"/>
      <c r="C129" s="19" t="s">
        <v>669</v>
      </c>
      <c r="D129" s="37"/>
      <c r="E129" s="20"/>
      <c r="F129" s="20"/>
      <c r="G129" s="20"/>
      <c r="H129" s="20"/>
      <c r="I129" s="20"/>
    </row>
    <row r="130" spans="1:9" ht="12.75">
      <c r="A130" s="88"/>
      <c r="B130" s="19"/>
      <c r="C130" s="19" t="s">
        <v>557</v>
      </c>
      <c r="D130" s="37"/>
      <c r="E130" s="20"/>
      <c r="F130" s="20"/>
      <c r="G130" s="20"/>
      <c r="H130" s="20"/>
      <c r="I130" s="20"/>
    </row>
    <row r="131" spans="1:9" ht="12.75">
      <c r="A131" s="88"/>
      <c r="B131" s="19"/>
      <c r="C131" s="19" t="s">
        <v>1334</v>
      </c>
      <c r="D131" s="37"/>
      <c r="E131" s="20"/>
      <c r="F131" s="20"/>
      <c r="G131" s="20"/>
      <c r="H131" s="20"/>
      <c r="I131" s="20"/>
    </row>
    <row r="132" spans="1:9" ht="12.75">
      <c r="A132" s="88"/>
      <c r="B132" s="19"/>
      <c r="C132" s="19" t="s">
        <v>559</v>
      </c>
      <c r="D132" s="37"/>
      <c r="E132" s="20"/>
      <c r="F132" s="20"/>
      <c r="G132" s="20"/>
      <c r="H132" s="20"/>
      <c r="I132" s="20"/>
    </row>
    <row r="133" spans="1:9" ht="15">
      <c r="A133" s="88" t="s">
        <v>1810</v>
      </c>
      <c r="B133" s="63" t="s">
        <v>986</v>
      </c>
      <c r="C133" s="61" t="s">
        <v>0</v>
      </c>
      <c r="D133" s="37">
        <v>1092.14</v>
      </c>
      <c r="E133" s="20">
        <f>D133*1.45155287984</f>
        <v>1585.2989621884576</v>
      </c>
      <c r="F133" s="20">
        <v>1532.4473912688586</v>
      </c>
      <c r="G133" s="20">
        <f>E133*0.1</f>
        <v>158.52989621884578</v>
      </c>
      <c r="H133" s="20">
        <f>D133*0.096762615</f>
        <v>105.6783223461</v>
      </c>
      <c r="I133" s="20">
        <f>(F133+G133)-H133</f>
        <v>1585.2989651416044</v>
      </c>
    </row>
    <row r="134" spans="1:9" ht="12.75">
      <c r="A134" s="88"/>
      <c r="B134" s="19"/>
      <c r="C134" s="19" t="s">
        <v>1333</v>
      </c>
      <c r="D134" s="37"/>
      <c r="E134" s="20"/>
      <c r="F134" s="20"/>
      <c r="G134" s="20"/>
      <c r="H134" s="20"/>
      <c r="I134" s="20"/>
    </row>
    <row r="135" spans="1:9" ht="12.75">
      <c r="A135" s="88"/>
      <c r="B135" s="19"/>
      <c r="C135" s="19" t="s">
        <v>669</v>
      </c>
      <c r="D135" s="37"/>
      <c r="E135" s="20"/>
      <c r="F135" s="20"/>
      <c r="G135" s="20"/>
      <c r="H135" s="20"/>
      <c r="I135" s="20"/>
    </row>
    <row r="136" spans="1:9" ht="12.75">
      <c r="A136" s="88"/>
      <c r="B136" s="19"/>
      <c r="C136" s="19" t="s">
        <v>557</v>
      </c>
      <c r="D136" s="37"/>
      <c r="E136" s="20"/>
      <c r="F136" s="20"/>
      <c r="G136" s="20"/>
      <c r="H136" s="20"/>
      <c r="I136" s="20"/>
    </row>
    <row r="137" spans="1:9" ht="12.75">
      <c r="A137" s="88"/>
      <c r="B137" s="19"/>
      <c r="C137" s="19" t="s">
        <v>1334</v>
      </c>
      <c r="D137" s="37"/>
      <c r="E137" s="20"/>
      <c r="F137" s="20"/>
      <c r="G137" s="20"/>
      <c r="H137" s="20"/>
      <c r="I137" s="20"/>
    </row>
    <row r="138" spans="1:9" ht="12.75">
      <c r="A138" s="89"/>
      <c r="B138" s="21"/>
      <c r="C138" s="21" t="s">
        <v>559</v>
      </c>
      <c r="D138" s="38"/>
      <c r="E138" s="22"/>
      <c r="F138" s="20"/>
      <c r="G138" s="22"/>
      <c r="H138" s="22"/>
      <c r="I138" s="22"/>
    </row>
    <row r="139" spans="1:9" ht="12.75">
      <c r="A139" s="9"/>
      <c r="B139" s="9"/>
      <c r="C139" s="9"/>
      <c r="D139" s="6"/>
      <c r="E139" s="6"/>
      <c r="F139" s="7"/>
      <c r="G139" s="6"/>
      <c r="H139" s="6"/>
      <c r="I139" s="6"/>
    </row>
    <row r="140" spans="1:9" ht="12.75">
      <c r="A140" s="9"/>
      <c r="B140" s="70"/>
      <c r="C140" s="9" t="s">
        <v>1464</v>
      </c>
      <c r="D140" s="6"/>
      <c r="E140" s="6"/>
      <c r="F140" s="7"/>
      <c r="G140" s="6"/>
      <c r="H140" s="6"/>
      <c r="I140" s="6"/>
    </row>
    <row r="141" spans="1:9" ht="12.75">
      <c r="A141" s="9"/>
      <c r="B141" s="9"/>
      <c r="C141" s="9"/>
      <c r="D141" s="6"/>
      <c r="E141" s="6"/>
      <c r="F141" s="7"/>
      <c r="G141" s="6"/>
      <c r="H141" s="6"/>
      <c r="I141" s="6"/>
    </row>
    <row r="142" spans="1:9" ht="12.75">
      <c r="A142" s="5" t="s">
        <v>537</v>
      </c>
      <c r="B142" s="5"/>
      <c r="C142" s="5"/>
      <c r="D142" s="6"/>
      <c r="F142" s="8" t="s">
        <v>423</v>
      </c>
      <c r="I142" s="8"/>
    </row>
    <row r="143" spans="1:9" ht="12.75">
      <c r="A143" s="5" t="s">
        <v>538</v>
      </c>
      <c r="B143" s="5"/>
      <c r="C143" s="5"/>
      <c r="D143" s="6"/>
      <c r="F143" s="8" t="s">
        <v>539</v>
      </c>
      <c r="I143" s="8"/>
    </row>
    <row r="144" spans="1:9" ht="12.75">
      <c r="A144" s="5" t="s">
        <v>540</v>
      </c>
      <c r="B144" s="5"/>
      <c r="C144" s="5"/>
      <c r="D144" s="6"/>
      <c r="E144" s="7"/>
      <c r="F144" s="7"/>
      <c r="G144" s="6"/>
      <c r="H144" s="6"/>
      <c r="I144" s="6"/>
    </row>
    <row r="145" spans="1:9" ht="20.25">
      <c r="A145" s="95" t="s">
        <v>415</v>
      </c>
      <c r="B145" s="95"/>
      <c r="C145" s="95"/>
      <c r="D145" s="95"/>
      <c r="E145" s="95"/>
      <c r="F145" s="95"/>
      <c r="G145" s="95"/>
      <c r="H145" s="95"/>
      <c r="I145" s="95"/>
    </row>
    <row r="146" spans="1:9" ht="12.75">
      <c r="A146" s="9"/>
      <c r="B146" s="9"/>
      <c r="C146" s="9"/>
      <c r="D146" s="6"/>
      <c r="E146" s="6"/>
      <c r="F146" s="7"/>
      <c r="G146" s="6"/>
      <c r="H146" s="6"/>
      <c r="I146" s="6"/>
    </row>
    <row r="147" spans="1:9" ht="12.75">
      <c r="A147" s="5"/>
      <c r="B147" s="9"/>
      <c r="C147" s="9"/>
      <c r="D147" s="6"/>
      <c r="E147" s="6"/>
      <c r="F147" s="7"/>
      <c r="G147" s="6"/>
      <c r="H147" s="6"/>
      <c r="I147" s="6"/>
    </row>
    <row r="148" spans="1:9" ht="12.75">
      <c r="A148" s="5" t="s">
        <v>541</v>
      </c>
      <c r="B148" s="5"/>
      <c r="C148" s="5"/>
      <c r="D148" s="5"/>
      <c r="E148" s="6"/>
      <c r="F148" s="7"/>
      <c r="G148" s="6"/>
      <c r="H148" s="6"/>
      <c r="I148" s="6"/>
    </row>
    <row r="149" spans="1:9" ht="12.75">
      <c r="A149" s="9"/>
      <c r="B149" s="9"/>
      <c r="C149" s="9"/>
      <c r="D149" s="6"/>
      <c r="E149" s="6"/>
      <c r="F149" s="7"/>
      <c r="G149" s="6"/>
      <c r="H149" s="6"/>
      <c r="I149" s="6"/>
    </row>
    <row r="150" spans="1:9" ht="12.75">
      <c r="A150" s="9"/>
      <c r="B150" s="9"/>
      <c r="C150" s="9"/>
      <c r="D150" s="6"/>
      <c r="E150" s="34"/>
      <c r="F150" s="41"/>
      <c r="G150" s="34"/>
      <c r="H150" s="34"/>
      <c r="I150" s="34"/>
    </row>
    <row r="151" spans="1:9" ht="12.75">
      <c r="A151" s="10"/>
      <c r="B151" s="10"/>
      <c r="C151" s="10"/>
      <c r="D151" s="10" t="s">
        <v>543</v>
      </c>
      <c r="E151" s="10" t="s">
        <v>542</v>
      </c>
      <c r="F151" s="10" t="s">
        <v>544</v>
      </c>
      <c r="G151" s="10" t="s">
        <v>1187</v>
      </c>
      <c r="H151" s="10" t="s">
        <v>1572</v>
      </c>
      <c r="I151" s="10" t="s">
        <v>544</v>
      </c>
    </row>
    <row r="152" spans="1:9" ht="12.75">
      <c r="A152" s="11" t="s">
        <v>547</v>
      </c>
      <c r="B152" s="11" t="s">
        <v>548</v>
      </c>
      <c r="C152" s="11" t="s">
        <v>549</v>
      </c>
      <c r="D152" s="11" t="s">
        <v>550</v>
      </c>
      <c r="E152" s="11" t="s">
        <v>551</v>
      </c>
      <c r="F152" s="11" t="s">
        <v>424</v>
      </c>
      <c r="G152" s="11" t="s">
        <v>1188</v>
      </c>
      <c r="H152" s="11" t="s">
        <v>1573</v>
      </c>
      <c r="I152" s="11" t="s">
        <v>424</v>
      </c>
    </row>
    <row r="153" spans="1:9" ht="12.75">
      <c r="A153" s="12"/>
      <c r="B153" s="12"/>
      <c r="C153" s="12"/>
      <c r="D153" s="12" t="s">
        <v>553</v>
      </c>
      <c r="E153" s="12">
        <v>2007</v>
      </c>
      <c r="F153" s="12">
        <v>2006</v>
      </c>
      <c r="G153" s="12">
        <v>2007</v>
      </c>
      <c r="H153" s="12"/>
      <c r="I153" s="12">
        <v>2007</v>
      </c>
    </row>
    <row r="154" spans="1:9" ht="15">
      <c r="A154" s="87" t="s">
        <v>1811</v>
      </c>
      <c r="B154" s="63" t="s">
        <v>987</v>
      </c>
      <c r="C154" s="60" t="s">
        <v>0</v>
      </c>
      <c r="D154" s="36">
        <v>1092.14</v>
      </c>
      <c r="E154" s="20">
        <f>D154*1.45155287984</f>
        <v>1585.2989621884576</v>
      </c>
      <c r="F154" s="20">
        <v>1532.4473912688586</v>
      </c>
      <c r="G154" s="20">
        <f>E154*0.1</f>
        <v>158.52989621884578</v>
      </c>
      <c r="H154" s="20">
        <f>D154*0.096762615</f>
        <v>105.6783223461</v>
      </c>
      <c r="I154" s="20">
        <f>(F154+G154)-H154</f>
        <v>1585.2989651416044</v>
      </c>
    </row>
    <row r="155" spans="1:9" ht="12.75">
      <c r="A155" s="88"/>
      <c r="B155" s="19"/>
      <c r="C155" s="19" t="s">
        <v>1333</v>
      </c>
      <c r="D155" s="37"/>
      <c r="E155" s="20"/>
      <c r="F155" s="20"/>
      <c r="G155" s="20"/>
      <c r="H155" s="20"/>
      <c r="I155" s="20"/>
    </row>
    <row r="156" spans="1:9" ht="12.75">
      <c r="A156" s="88"/>
      <c r="B156" s="19"/>
      <c r="C156" s="19" t="s">
        <v>669</v>
      </c>
      <c r="D156" s="37"/>
      <c r="E156" s="20"/>
      <c r="F156" s="20"/>
      <c r="G156" s="20"/>
      <c r="H156" s="20"/>
      <c r="I156" s="20"/>
    </row>
    <row r="157" spans="1:9" ht="12.75">
      <c r="A157" s="88"/>
      <c r="B157" s="19"/>
      <c r="C157" s="19" t="s">
        <v>557</v>
      </c>
      <c r="D157" s="37"/>
      <c r="E157" s="20"/>
      <c r="F157" s="20"/>
      <c r="G157" s="20"/>
      <c r="H157" s="20"/>
      <c r="I157" s="20"/>
    </row>
    <row r="158" spans="1:9" ht="12.75">
      <c r="A158" s="88"/>
      <c r="B158" s="19"/>
      <c r="C158" s="19" t="s">
        <v>1334</v>
      </c>
      <c r="D158" s="37"/>
      <c r="E158" s="20"/>
      <c r="F158" s="20"/>
      <c r="G158" s="20"/>
      <c r="H158" s="20"/>
      <c r="I158" s="20"/>
    </row>
    <row r="159" spans="1:9" ht="12.75">
      <c r="A159" s="88"/>
      <c r="B159" s="19"/>
      <c r="C159" s="19" t="s">
        <v>559</v>
      </c>
      <c r="D159" s="37"/>
      <c r="E159" s="20"/>
      <c r="F159" s="20"/>
      <c r="G159" s="20"/>
      <c r="H159" s="20"/>
      <c r="I159" s="20"/>
    </row>
    <row r="160" spans="1:9" ht="15">
      <c r="A160" s="88" t="s">
        <v>1812</v>
      </c>
      <c r="B160" s="62" t="s">
        <v>988</v>
      </c>
      <c r="C160" s="61" t="s">
        <v>1335</v>
      </c>
      <c r="D160" s="37">
        <v>138</v>
      </c>
      <c r="E160" s="20">
        <f>D160*1.45155287984</f>
        <v>200.31429741792</v>
      </c>
      <c r="F160" s="20">
        <v>193.63610891928002</v>
      </c>
      <c r="G160" s="20">
        <f>E160*0.1</f>
        <v>20.031429741792</v>
      </c>
      <c r="H160" s="20">
        <f>D160*0.096762615</f>
        <v>13.353240869999999</v>
      </c>
      <c r="I160" s="20">
        <f>(F160+G160)-H160</f>
        <v>200.31429779107202</v>
      </c>
    </row>
    <row r="161" spans="1:9" ht="12.75">
      <c r="A161" s="88"/>
      <c r="B161" s="19"/>
      <c r="C161" s="61" t="s">
        <v>1336</v>
      </c>
      <c r="D161" s="37"/>
      <c r="E161" s="20"/>
      <c r="F161" s="20"/>
      <c r="G161" s="20"/>
      <c r="H161" s="20"/>
      <c r="I161" s="20"/>
    </row>
    <row r="162" spans="1:9" ht="12.75">
      <c r="A162" s="88"/>
      <c r="B162" s="19"/>
      <c r="C162" s="19" t="s">
        <v>669</v>
      </c>
      <c r="D162" s="37"/>
      <c r="E162" s="20"/>
      <c r="F162" s="20"/>
      <c r="G162" s="20"/>
      <c r="H162" s="20"/>
      <c r="I162" s="20"/>
    </row>
    <row r="163" spans="1:9" ht="12.75">
      <c r="A163" s="88"/>
      <c r="B163" s="19"/>
      <c r="C163" s="19" t="s">
        <v>557</v>
      </c>
      <c r="D163" s="37"/>
      <c r="E163" s="20"/>
      <c r="F163" s="20"/>
      <c r="G163" s="20"/>
      <c r="H163" s="20"/>
      <c r="I163" s="20"/>
    </row>
    <row r="164" spans="1:9" ht="12.75">
      <c r="A164" s="88"/>
      <c r="B164" s="19"/>
      <c r="C164" s="19" t="s">
        <v>1337</v>
      </c>
      <c r="D164" s="37"/>
      <c r="E164" s="20"/>
      <c r="F164" s="20"/>
      <c r="G164" s="20"/>
      <c r="H164" s="20"/>
      <c r="I164" s="20"/>
    </row>
    <row r="165" spans="1:9" ht="12.75">
      <c r="A165" s="88"/>
      <c r="B165" s="19"/>
      <c r="C165" s="19" t="s">
        <v>559</v>
      </c>
      <c r="D165" s="37"/>
      <c r="E165" s="20"/>
      <c r="F165" s="20"/>
      <c r="G165" s="20"/>
      <c r="H165" s="20"/>
      <c r="I165" s="20"/>
    </row>
    <row r="166" spans="1:9" ht="15">
      <c r="A166" s="88" t="s">
        <v>1813</v>
      </c>
      <c r="B166" s="63" t="s">
        <v>989</v>
      </c>
      <c r="C166" s="61" t="s">
        <v>1335</v>
      </c>
      <c r="D166" s="37">
        <v>138</v>
      </c>
      <c r="E166" s="20">
        <f>D166*1.45155287984</f>
        <v>200.31429741792</v>
      </c>
      <c r="F166" s="20">
        <v>193.63610891928002</v>
      </c>
      <c r="G166" s="20">
        <f>E166*0.1</f>
        <v>20.031429741792</v>
      </c>
      <c r="H166" s="20">
        <f>D166*0.096762615</f>
        <v>13.353240869999999</v>
      </c>
      <c r="I166" s="20">
        <f>(F166+G166)-H166</f>
        <v>200.31429779107202</v>
      </c>
    </row>
    <row r="167" spans="1:9" ht="12.75">
      <c r="A167" s="88"/>
      <c r="B167" s="19"/>
      <c r="C167" s="61" t="s">
        <v>1336</v>
      </c>
      <c r="D167" s="37"/>
      <c r="E167" s="20"/>
      <c r="F167" s="20"/>
      <c r="G167" s="20"/>
      <c r="H167" s="20"/>
      <c r="I167" s="20"/>
    </row>
    <row r="168" spans="1:9" ht="12.75">
      <c r="A168" s="88"/>
      <c r="B168" s="19"/>
      <c r="C168" s="19" t="s">
        <v>669</v>
      </c>
      <c r="D168" s="37"/>
      <c r="E168" s="20"/>
      <c r="F168" s="20"/>
      <c r="G168" s="20"/>
      <c r="H168" s="20"/>
      <c r="I168" s="20"/>
    </row>
    <row r="169" spans="1:9" ht="12.75">
      <c r="A169" s="88"/>
      <c r="B169" s="19"/>
      <c r="C169" s="19" t="s">
        <v>557</v>
      </c>
      <c r="D169" s="37"/>
      <c r="E169" s="20"/>
      <c r="F169" s="20"/>
      <c r="G169" s="20"/>
      <c r="H169" s="20"/>
      <c r="I169" s="20"/>
    </row>
    <row r="170" spans="1:9" ht="12.75">
      <c r="A170" s="88"/>
      <c r="B170" s="19"/>
      <c r="C170" s="19" t="s">
        <v>1337</v>
      </c>
      <c r="D170" s="37"/>
      <c r="E170" s="20"/>
      <c r="F170" s="20"/>
      <c r="G170" s="20"/>
      <c r="H170" s="20"/>
      <c r="I170" s="20"/>
    </row>
    <row r="171" spans="1:9" ht="12.75">
      <c r="A171" s="88"/>
      <c r="B171" s="19"/>
      <c r="C171" s="19" t="s">
        <v>559</v>
      </c>
      <c r="D171" s="37"/>
      <c r="E171" s="20"/>
      <c r="F171" s="20"/>
      <c r="G171" s="20"/>
      <c r="H171" s="20"/>
      <c r="I171" s="20"/>
    </row>
    <row r="172" spans="1:9" ht="15">
      <c r="A172" s="88" t="s">
        <v>1814</v>
      </c>
      <c r="B172" s="63" t="s">
        <v>990</v>
      </c>
      <c r="C172" s="61" t="s">
        <v>162</v>
      </c>
      <c r="D172" s="37">
        <v>18075.25</v>
      </c>
      <c r="E172" s="20">
        <f>D172*1.45155287984</f>
        <v>26237.18119132796</v>
      </c>
      <c r="F172" s="20">
        <v>25362.471577849392</v>
      </c>
      <c r="G172" s="20">
        <f>E172*0.1</f>
        <v>2623.7181191327963</v>
      </c>
      <c r="H172" s="20">
        <f>D172*0.096762615</f>
        <v>1749.0084567787499</v>
      </c>
      <c r="I172" s="20">
        <f>(F172+G172)-H172</f>
        <v>26237.18124020344</v>
      </c>
    </row>
    <row r="173" spans="1:9" ht="12.75">
      <c r="A173" s="88"/>
      <c r="B173" s="19"/>
      <c r="C173" s="61" t="s">
        <v>1338</v>
      </c>
      <c r="D173" s="37"/>
      <c r="E173" s="20"/>
      <c r="F173" s="20"/>
      <c r="G173" s="20"/>
      <c r="H173" s="20"/>
      <c r="I173" s="20"/>
    </row>
    <row r="174" spans="1:9" ht="12.75">
      <c r="A174" s="88"/>
      <c r="B174" s="19"/>
      <c r="C174" s="19" t="s">
        <v>227</v>
      </c>
      <c r="D174" s="37"/>
      <c r="E174" s="20"/>
      <c r="F174" s="20"/>
      <c r="G174" s="20"/>
      <c r="H174" s="20"/>
      <c r="I174" s="20"/>
    </row>
    <row r="175" spans="1:9" ht="12.75">
      <c r="A175" s="88"/>
      <c r="B175" s="19"/>
      <c r="C175" s="19" t="s">
        <v>557</v>
      </c>
      <c r="D175" s="37"/>
      <c r="E175" s="20"/>
      <c r="F175" s="20"/>
      <c r="G175" s="20"/>
      <c r="H175" s="20"/>
      <c r="I175" s="20"/>
    </row>
    <row r="176" spans="1:9" ht="12.75">
      <c r="A176" s="88"/>
      <c r="B176" s="19"/>
      <c r="C176" s="19" t="s">
        <v>228</v>
      </c>
      <c r="D176" s="37"/>
      <c r="E176" s="20"/>
      <c r="F176" s="20"/>
      <c r="G176" s="20"/>
      <c r="H176" s="20"/>
      <c r="I176" s="20"/>
    </row>
    <row r="177" spans="1:9" ht="12.75">
      <c r="A177" s="88"/>
      <c r="B177" s="19"/>
      <c r="C177" s="19" t="s">
        <v>229</v>
      </c>
      <c r="D177" s="37"/>
      <c r="E177" s="20"/>
      <c r="F177" s="20"/>
      <c r="G177" s="20"/>
      <c r="H177" s="20"/>
      <c r="I177" s="20"/>
    </row>
    <row r="178" spans="1:9" ht="14.25">
      <c r="A178" s="88" t="s">
        <v>1815</v>
      </c>
      <c r="B178" s="64" t="s">
        <v>991</v>
      </c>
      <c r="C178" s="61" t="s">
        <v>2011</v>
      </c>
      <c r="D178" s="37">
        <v>28217.3</v>
      </c>
      <c r="E178" s="20">
        <f>D178*1.45155287984</f>
        <v>40958.90307630923</v>
      </c>
      <c r="F178" s="20">
        <v>39593.392581217384</v>
      </c>
      <c r="G178" s="20">
        <f>E178*0.1</f>
        <v>4095.8903076309234</v>
      </c>
      <c r="H178" s="20">
        <f>D178*0.096762615</f>
        <v>2730.3797362395</v>
      </c>
      <c r="I178" s="20">
        <f>(F178+G178)-H178</f>
        <v>40958.90315260881</v>
      </c>
    </row>
    <row r="179" spans="1:9" ht="12.75">
      <c r="A179" s="88"/>
      <c r="B179" s="19"/>
      <c r="C179" s="61" t="s">
        <v>230</v>
      </c>
      <c r="D179" s="37"/>
      <c r="E179" s="20"/>
      <c r="F179" s="20"/>
      <c r="G179" s="20"/>
      <c r="H179" s="20"/>
      <c r="I179" s="20"/>
    </row>
    <row r="180" spans="1:9" ht="12.75">
      <c r="A180" s="88"/>
      <c r="B180" s="19"/>
      <c r="C180" s="19" t="s">
        <v>669</v>
      </c>
      <c r="D180" s="37"/>
      <c r="E180" s="20"/>
      <c r="F180" s="20"/>
      <c r="G180" s="20"/>
      <c r="H180" s="20"/>
      <c r="I180" s="20"/>
    </row>
    <row r="181" spans="1:9" ht="12.75">
      <c r="A181" s="88"/>
      <c r="B181" s="19"/>
      <c r="C181" s="19" t="s">
        <v>557</v>
      </c>
      <c r="D181" s="37"/>
      <c r="E181" s="20"/>
      <c r="F181" s="20"/>
      <c r="G181" s="20"/>
      <c r="H181" s="20"/>
      <c r="I181" s="20"/>
    </row>
    <row r="182" spans="1:9" ht="12.75">
      <c r="A182" s="88"/>
      <c r="B182" s="19"/>
      <c r="C182" s="19" t="s">
        <v>231</v>
      </c>
      <c r="D182" s="37"/>
      <c r="E182" s="20"/>
      <c r="F182" s="20"/>
      <c r="G182" s="20"/>
      <c r="H182" s="20"/>
      <c r="I182" s="20"/>
    </row>
    <row r="183" spans="1:9" ht="12.75">
      <c r="A183" s="88"/>
      <c r="B183" s="19"/>
      <c r="C183" s="19" t="s">
        <v>1098</v>
      </c>
      <c r="D183" s="37"/>
      <c r="E183" s="20"/>
      <c r="F183" s="20"/>
      <c r="G183" s="20"/>
      <c r="H183" s="20"/>
      <c r="I183" s="20"/>
    </row>
    <row r="184" spans="1:9" ht="15">
      <c r="A184" s="88" t="s">
        <v>1816</v>
      </c>
      <c r="B184" s="63" t="s">
        <v>992</v>
      </c>
      <c r="C184" s="61" t="s">
        <v>1571</v>
      </c>
      <c r="D184" s="37">
        <v>3152.1</v>
      </c>
      <c r="E184" s="20">
        <f>D184*1.45155287984</f>
        <v>4575.439832543663</v>
      </c>
      <c r="F184" s="20">
        <v>4422.901296554076</v>
      </c>
      <c r="G184" s="20">
        <f>E184*0.1</f>
        <v>457.54398325436637</v>
      </c>
      <c r="H184" s="20">
        <f>D184*0.096762615</f>
        <v>305.0054387415</v>
      </c>
      <c r="I184" s="20">
        <f>(F184+G184)-H184</f>
        <v>4575.439841066942</v>
      </c>
    </row>
    <row r="185" spans="1:9" ht="12.75">
      <c r="A185" s="88"/>
      <c r="B185" s="19"/>
      <c r="C185" s="19" t="s">
        <v>232</v>
      </c>
      <c r="D185" s="37"/>
      <c r="E185" s="20"/>
      <c r="F185" s="20"/>
      <c r="G185" s="20"/>
      <c r="H185" s="20"/>
      <c r="I185" s="20"/>
    </row>
    <row r="186" spans="1:9" ht="12.75">
      <c r="A186" s="88"/>
      <c r="B186" s="19"/>
      <c r="C186" s="19" t="s">
        <v>208</v>
      </c>
      <c r="D186" s="37"/>
      <c r="E186" s="20"/>
      <c r="F186" s="20"/>
      <c r="G186" s="20"/>
      <c r="H186" s="20"/>
      <c r="I186" s="20"/>
    </row>
    <row r="187" spans="1:9" ht="12.75">
      <c r="A187" s="88"/>
      <c r="B187" s="19"/>
      <c r="C187" s="19" t="s">
        <v>557</v>
      </c>
      <c r="D187" s="37"/>
      <c r="E187" s="20"/>
      <c r="F187" s="20"/>
      <c r="G187" s="20"/>
      <c r="H187" s="20"/>
      <c r="I187" s="20"/>
    </row>
    <row r="188" spans="1:9" ht="12.75">
      <c r="A188" s="88"/>
      <c r="B188" s="19"/>
      <c r="C188" s="19" t="s">
        <v>233</v>
      </c>
      <c r="D188" s="37"/>
      <c r="E188" s="20"/>
      <c r="F188" s="20"/>
      <c r="G188" s="20"/>
      <c r="H188" s="20"/>
      <c r="I188" s="20"/>
    </row>
    <row r="189" spans="1:9" ht="12.75">
      <c r="A189" s="88"/>
      <c r="B189" s="19"/>
      <c r="C189" s="19" t="s">
        <v>234</v>
      </c>
      <c r="D189" s="37"/>
      <c r="E189" s="20"/>
      <c r="F189" s="20"/>
      <c r="G189" s="20"/>
      <c r="H189" s="20"/>
      <c r="I189" s="20"/>
    </row>
    <row r="190" spans="1:9" ht="12.75">
      <c r="A190" s="88"/>
      <c r="B190" s="19"/>
      <c r="C190" s="19"/>
      <c r="D190" s="37"/>
      <c r="E190" s="20"/>
      <c r="F190" s="20"/>
      <c r="G190" s="20"/>
      <c r="H190" s="20"/>
      <c r="I190" s="20"/>
    </row>
    <row r="191" spans="1:9" ht="15">
      <c r="A191" s="88" t="s">
        <v>1817</v>
      </c>
      <c r="B191" s="63" t="s">
        <v>993</v>
      </c>
      <c r="C191" s="61" t="s">
        <v>1571</v>
      </c>
      <c r="D191" s="37">
        <v>3152.1</v>
      </c>
      <c r="E191" s="20">
        <f>D191*1.45155287984</f>
        <v>4575.439832543663</v>
      </c>
      <c r="F191" s="20">
        <v>4422.901296554076</v>
      </c>
      <c r="G191" s="20">
        <f>E191*0.1</f>
        <v>457.54398325436637</v>
      </c>
      <c r="H191" s="20">
        <f>D191*0.096762615</f>
        <v>305.0054387415</v>
      </c>
      <c r="I191" s="20">
        <f>(F191+G191)-H191</f>
        <v>4575.439841066942</v>
      </c>
    </row>
    <row r="192" spans="1:9" ht="12.75">
      <c r="A192" s="88"/>
      <c r="B192" s="19"/>
      <c r="C192" s="19" t="s">
        <v>235</v>
      </c>
      <c r="D192" s="37"/>
      <c r="E192" s="20"/>
      <c r="F192" s="20"/>
      <c r="G192" s="20"/>
      <c r="H192" s="20"/>
      <c r="I192" s="20"/>
    </row>
    <row r="193" spans="1:9" ht="12.75">
      <c r="A193" s="88"/>
      <c r="B193" s="19"/>
      <c r="C193" s="19" t="s">
        <v>236</v>
      </c>
      <c r="D193" s="37"/>
      <c r="E193" s="20"/>
      <c r="F193" s="20"/>
      <c r="G193" s="20"/>
      <c r="H193" s="20"/>
      <c r="I193" s="20"/>
    </row>
    <row r="194" spans="1:9" ht="12.75">
      <c r="A194" s="88"/>
      <c r="B194" s="19"/>
      <c r="C194" s="19" t="s">
        <v>557</v>
      </c>
      <c r="D194" s="37"/>
      <c r="E194" s="20"/>
      <c r="F194" s="20"/>
      <c r="G194" s="20"/>
      <c r="H194" s="20"/>
      <c r="I194" s="20"/>
    </row>
    <row r="195" spans="1:9" ht="12.75">
      <c r="A195" s="88"/>
      <c r="B195" s="19"/>
      <c r="C195" s="19" t="s">
        <v>233</v>
      </c>
      <c r="D195" s="37"/>
      <c r="E195" s="20"/>
      <c r="F195" s="20"/>
      <c r="G195" s="20"/>
      <c r="H195" s="20"/>
      <c r="I195" s="20"/>
    </row>
    <row r="196" spans="1:9" ht="12.75">
      <c r="A196" s="88"/>
      <c r="B196" s="19"/>
      <c r="C196" s="19" t="s">
        <v>234</v>
      </c>
      <c r="D196" s="37"/>
      <c r="E196" s="20"/>
      <c r="F196" s="20"/>
      <c r="G196" s="20"/>
      <c r="H196" s="20"/>
      <c r="I196" s="20"/>
    </row>
    <row r="197" spans="1:9" ht="15">
      <c r="A197" s="88" t="s">
        <v>1818</v>
      </c>
      <c r="B197" s="63" t="s">
        <v>994</v>
      </c>
      <c r="C197" s="61" t="s">
        <v>1571</v>
      </c>
      <c r="D197" s="37">
        <v>3125.5</v>
      </c>
      <c r="E197" s="20">
        <f>D197*1.45155287984</f>
        <v>4536.82852593992</v>
      </c>
      <c r="F197" s="20">
        <v>4385.57723497978</v>
      </c>
      <c r="G197" s="20">
        <f>E197*0.1</f>
        <v>453.68285259399204</v>
      </c>
      <c r="H197" s="20">
        <f>D197*0.096762615</f>
        <v>302.4315531825</v>
      </c>
      <c r="I197" s="20">
        <f>(F197+G197)-H197</f>
        <v>4536.828534391272</v>
      </c>
    </row>
    <row r="198" spans="1:9" ht="12.75">
      <c r="A198" s="88"/>
      <c r="B198" s="19"/>
      <c r="C198" s="19" t="s">
        <v>243</v>
      </c>
      <c r="D198" s="37"/>
      <c r="E198" s="20"/>
      <c r="F198" s="20"/>
      <c r="G198" s="20"/>
      <c r="H198" s="20"/>
      <c r="I198" s="20"/>
    </row>
    <row r="199" spans="1:9" ht="12.75">
      <c r="A199" s="88"/>
      <c r="B199" s="19"/>
      <c r="C199" s="19" t="s">
        <v>236</v>
      </c>
      <c r="D199" s="37"/>
      <c r="E199" s="20"/>
      <c r="F199" s="20"/>
      <c r="G199" s="20"/>
      <c r="H199" s="20"/>
      <c r="I199" s="20"/>
    </row>
    <row r="200" spans="1:9" ht="12.75">
      <c r="A200" s="88"/>
      <c r="B200" s="19"/>
      <c r="C200" s="19" t="s">
        <v>557</v>
      </c>
      <c r="D200" s="37"/>
      <c r="E200" s="20"/>
      <c r="F200" s="20"/>
      <c r="G200" s="20"/>
      <c r="H200" s="20"/>
      <c r="I200" s="20"/>
    </row>
    <row r="201" spans="1:9" ht="12.75">
      <c r="A201" s="88"/>
      <c r="B201" s="19"/>
      <c r="C201" s="19" t="s">
        <v>244</v>
      </c>
      <c r="D201" s="37"/>
      <c r="E201" s="20"/>
      <c r="F201" s="20"/>
      <c r="G201" s="20"/>
      <c r="H201" s="20"/>
      <c r="I201" s="20"/>
    </row>
    <row r="202" spans="1:9" ht="12.75">
      <c r="A202" s="88"/>
      <c r="B202" s="19"/>
      <c r="C202" s="19" t="s">
        <v>210</v>
      </c>
      <c r="D202" s="37"/>
      <c r="E202" s="20"/>
      <c r="F202" s="20"/>
      <c r="G202" s="20"/>
      <c r="H202" s="20"/>
      <c r="I202" s="20"/>
    </row>
    <row r="203" spans="1:9" ht="15">
      <c r="A203" s="88" t="s">
        <v>1819</v>
      </c>
      <c r="B203" s="63" t="s">
        <v>995</v>
      </c>
      <c r="C203" s="61" t="s">
        <v>1571</v>
      </c>
      <c r="D203" s="37">
        <v>3125.5</v>
      </c>
      <c r="E203" s="20">
        <f>D203*1.45155287984</f>
        <v>4536.82852593992</v>
      </c>
      <c r="F203" s="20">
        <v>4385.57723497978</v>
      </c>
      <c r="G203" s="20">
        <f>E203*0.1</f>
        <v>453.68285259399204</v>
      </c>
      <c r="H203" s="20">
        <f>D203*0.096762615</f>
        <v>302.4315531825</v>
      </c>
      <c r="I203" s="20">
        <f>(F203+G203)-H203</f>
        <v>4536.828534391272</v>
      </c>
    </row>
    <row r="204" spans="1:9" ht="12.75">
      <c r="A204" s="88"/>
      <c r="B204" s="19"/>
      <c r="C204" s="19" t="s">
        <v>245</v>
      </c>
      <c r="D204" s="37"/>
      <c r="E204" s="20"/>
      <c r="F204" s="20"/>
      <c r="G204" s="20"/>
      <c r="H204" s="20"/>
      <c r="I204" s="20"/>
    </row>
    <row r="205" spans="1:9" ht="12.75">
      <c r="A205" s="88"/>
      <c r="B205" s="19"/>
      <c r="C205" s="19" t="s">
        <v>236</v>
      </c>
      <c r="D205" s="37"/>
      <c r="E205" s="20"/>
      <c r="F205" s="20"/>
      <c r="G205" s="20"/>
      <c r="H205" s="20"/>
      <c r="I205" s="20"/>
    </row>
    <row r="206" spans="1:9" ht="12.75">
      <c r="A206" s="88"/>
      <c r="B206" s="19"/>
      <c r="C206" s="19" t="s">
        <v>557</v>
      </c>
      <c r="D206" s="37"/>
      <c r="E206" s="20"/>
      <c r="F206" s="20"/>
      <c r="G206" s="20"/>
      <c r="H206" s="20"/>
      <c r="I206" s="20"/>
    </row>
    <row r="207" spans="1:9" ht="12.75">
      <c r="A207" s="88"/>
      <c r="B207" s="19"/>
      <c r="C207" s="19" t="s">
        <v>244</v>
      </c>
      <c r="D207" s="37"/>
      <c r="E207" s="20"/>
      <c r="F207" s="20"/>
      <c r="G207" s="20"/>
      <c r="H207" s="20"/>
      <c r="I207" s="20"/>
    </row>
    <row r="208" spans="1:9" ht="12.75">
      <c r="A208" s="89"/>
      <c r="B208" s="21"/>
      <c r="C208" s="21" t="s">
        <v>210</v>
      </c>
      <c r="D208" s="38"/>
      <c r="E208" s="22"/>
      <c r="F208" s="20"/>
      <c r="G208" s="22"/>
      <c r="H208" s="22"/>
      <c r="I208" s="22"/>
    </row>
    <row r="209" spans="1:9" ht="12.75">
      <c r="A209" s="9"/>
      <c r="B209" s="9"/>
      <c r="C209" s="9"/>
      <c r="D209" s="6"/>
      <c r="E209" s="6"/>
      <c r="F209" s="7"/>
      <c r="G209" s="6"/>
      <c r="H209" s="6"/>
      <c r="I209" s="6"/>
    </row>
    <row r="210" spans="1:9" ht="12.75">
      <c r="A210" s="9"/>
      <c r="B210" s="9"/>
      <c r="C210" s="9"/>
      <c r="D210" s="6"/>
      <c r="E210" s="6"/>
      <c r="F210" s="7"/>
      <c r="G210" s="6"/>
      <c r="H210" s="6"/>
      <c r="I210" s="6"/>
    </row>
    <row r="211" spans="1:9" ht="12.75">
      <c r="A211" s="9"/>
      <c r="B211" s="9"/>
      <c r="C211" s="9"/>
      <c r="D211" s="6"/>
      <c r="E211" s="6"/>
      <c r="F211" s="7"/>
      <c r="G211" s="6"/>
      <c r="H211" s="6"/>
      <c r="I211" s="6"/>
    </row>
    <row r="212" spans="1:9" ht="12.75">
      <c r="A212" s="5" t="s">
        <v>537</v>
      </c>
      <c r="B212" s="5"/>
      <c r="C212" s="5"/>
      <c r="D212" s="6"/>
      <c r="F212" s="8" t="s">
        <v>423</v>
      </c>
      <c r="I212" s="8"/>
    </row>
    <row r="213" spans="1:9" ht="12.75">
      <c r="A213" s="5" t="s">
        <v>538</v>
      </c>
      <c r="B213" s="5"/>
      <c r="C213" s="5"/>
      <c r="D213" s="6"/>
      <c r="F213" s="8" t="s">
        <v>539</v>
      </c>
      <c r="I213" s="8"/>
    </row>
    <row r="214" spans="1:9" ht="12.75">
      <c r="A214" s="5" t="s">
        <v>540</v>
      </c>
      <c r="B214" s="5"/>
      <c r="C214" s="5"/>
      <c r="D214" s="6"/>
      <c r="E214" s="7"/>
      <c r="F214" s="7"/>
      <c r="G214" s="6"/>
      <c r="H214" s="6"/>
      <c r="I214" s="6"/>
    </row>
    <row r="215" spans="1:9" ht="20.25">
      <c r="A215" s="95" t="s">
        <v>415</v>
      </c>
      <c r="B215" s="95"/>
      <c r="C215" s="95"/>
      <c r="D215" s="95"/>
      <c r="E215" s="95"/>
      <c r="F215" s="95"/>
      <c r="G215" s="95"/>
      <c r="H215" s="95"/>
      <c r="I215" s="95"/>
    </row>
    <row r="216" spans="1:9" ht="12.75">
      <c r="A216" s="9"/>
      <c r="B216" s="9"/>
      <c r="C216" s="9"/>
      <c r="D216" s="6"/>
      <c r="E216" s="6"/>
      <c r="F216" s="7"/>
      <c r="G216" s="6"/>
      <c r="H216" s="6"/>
      <c r="I216" s="6"/>
    </row>
    <row r="217" spans="1:9" ht="12.75">
      <c r="A217" s="5"/>
      <c r="B217" s="9"/>
      <c r="C217" s="9"/>
      <c r="D217" s="6"/>
      <c r="E217" s="6"/>
      <c r="F217" s="7"/>
      <c r="G217" s="6"/>
      <c r="H217" s="6"/>
      <c r="I217" s="6"/>
    </row>
    <row r="218" spans="1:9" ht="12.75">
      <c r="A218" s="5" t="s">
        <v>541</v>
      </c>
      <c r="B218" s="5"/>
      <c r="C218" s="5"/>
      <c r="D218" s="5"/>
      <c r="E218" s="6"/>
      <c r="F218" s="7"/>
      <c r="G218" s="6"/>
      <c r="H218" s="6"/>
      <c r="I218" s="6"/>
    </row>
    <row r="219" spans="1:9" ht="12.75">
      <c r="A219" s="9"/>
      <c r="B219" s="9"/>
      <c r="C219" s="9"/>
      <c r="D219" s="6"/>
      <c r="E219" s="6"/>
      <c r="F219" s="7"/>
      <c r="G219" s="6"/>
      <c r="H219" s="6"/>
      <c r="I219" s="6"/>
    </row>
    <row r="220" spans="1:9" ht="12.75">
      <c r="A220" s="9"/>
      <c r="B220" s="9"/>
      <c r="C220" s="9"/>
      <c r="D220" s="6"/>
      <c r="E220" s="34"/>
      <c r="F220" s="41"/>
      <c r="G220" s="34"/>
      <c r="H220" s="34"/>
      <c r="I220" s="34"/>
    </row>
    <row r="221" spans="1:9" ht="12.75">
      <c r="A221" s="10"/>
      <c r="B221" s="10"/>
      <c r="C221" s="10"/>
      <c r="D221" s="10" t="s">
        <v>543</v>
      </c>
      <c r="E221" s="10" t="s">
        <v>542</v>
      </c>
      <c r="F221" s="10" t="s">
        <v>544</v>
      </c>
      <c r="G221" s="10" t="s">
        <v>1187</v>
      </c>
      <c r="H221" s="10" t="s">
        <v>1572</v>
      </c>
      <c r="I221" s="10" t="s">
        <v>544</v>
      </c>
    </row>
    <row r="222" spans="1:9" ht="12.75">
      <c r="A222" s="11" t="s">
        <v>547</v>
      </c>
      <c r="B222" s="11" t="s">
        <v>548</v>
      </c>
      <c r="C222" s="11" t="s">
        <v>549</v>
      </c>
      <c r="D222" s="11" t="s">
        <v>550</v>
      </c>
      <c r="E222" s="11" t="s">
        <v>551</v>
      </c>
      <c r="F222" s="11" t="s">
        <v>424</v>
      </c>
      <c r="G222" s="11" t="s">
        <v>1188</v>
      </c>
      <c r="H222" s="11" t="s">
        <v>1573</v>
      </c>
      <c r="I222" s="11" t="s">
        <v>424</v>
      </c>
    </row>
    <row r="223" spans="1:9" ht="12.75">
      <c r="A223" s="12"/>
      <c r="B223" s="12"/>
      <c r="C223" s="12"/>
      <c r="D223" s="12" t="s">
        <v>553</v>
      </c>
      <c r="E223" s="12">
        <v>2007</v>
      </c>
      <c r="F223" s="12">
        <v>2006</v>
      </c>
      <c r="G223" s="12">
        <v>2007</v>
      </c>
      <c r="H223" s="12"/>
      <c r="I223" s="12">
        <v>2007</v>
      </c>
    </row>
    <row r="224" spans="1:9" ht="12.75">
      <c r="A224" s="87" t="s">
        <v>1820</v>
      </c>
      <c r="B224" s="69" t="s">
        <v>55</v>
      </c>
      <c r="C224" s="60" t="s">
        <v>246</v>
      </c>
      <c r="D224" s="36">
        <v>1539.35</v>
      </c>
      <c r="E224" s="20">
        <f>D224*1.45155287984</f>
        <v>2234.4479255817037</v>
      </c>
      <c r="F224" s="20">
        <v>2159.954668586186</v>
      </c>
      <c r="G224" s="20">
        <f>E224*0.1</f>
        <v>223.44479255817038</v>
      </c>
      <c r="H224" s="20">
        <f>D224*0.096762615</f>
        <v>148.95153140025</v>
      </c>
      <c r="I224" s="20">
        <f>(F224+G224)-H224</f>
        <v>2234.447929744106</v>
      </c>
    </row>
    <row r="225" spans="1:9" ht="12.75">
      <c r="A225" s="88"/>
      <c r="B225" s="19"/>
      <c r="C225" s="61" t="s">
        <v>247</v>
      </c>
      <c r="D225" s="37"/>
      <c r="E225" s="20"/>
      <c r="F225" s="20"/>
      <c r="G225" s="20"/>
      <c r="H225" s="20"/>
      <c r="I225" s="20"/>
    </row>
    <row r="226" spans="1:9" ht="12.75">
      <c r="A226" s="88"/>
      <c r="B226" s="19"/>
      <c r="C226" s="19" t="s">
        <v>669</v>
      </c>
      <c r="D226" s="37"/>
      <c r="E226" s="20"/>
      <c r="F226" s="20"/>
      <c r="G226" s="20"/>
      <c r="H226" s="20"/>
      <c r="I226" s="20"/>
    </row>
    <row r="227" spans="1:9" ht="12.75">
      <c r="A227" s="88"/>
      <c r="B227" s="19"/>
      <c r="C227" s="19" t="s">
        <v>557</v>
      </c>
      <c r="D227" s="37"/>
      <c r="E227" s="20"/>
      <c r="F227" s="20"/>
      <c r="G227" s="20"/>
      <c r="H227" s="20"/>
      <c r="I227" s="20"/>
    </row>
    <row r="228" spans="1:9" ht="12.75">
      <c r="A228" s="88"/>
      <c r="B228" s="19"/>
      <c r="C228" s="19" t="s">
        <v>1337</v>
      </c>
      <c r="D228" s="37"/>
      <c r="E228" s="20"/>
      <c r="F228" s="20"/>
      <c r="G228" s="20"/>
      <c r="H228" s="20"/>
      <c r="I228" s="20"/>
    </row>
    <row r="229" spans="1:9" ht="12.75">
      <c r="A229" s="88"/>
      <c r="B229" s="19"/>
      <c r="C229" s="19" t="s">
        <v>248</v>
      </c>
      <c r="D229" s="37"/>
      <c r="E229" s="20"/>
      <c r="F229" s="20"/>
      <c r="G229" s="20"/>
      <c r="H229" s="20"/>
      <c r="I229" s="20"/>
    </row>
    <row r="230" spans="1:9" ht="12.75">
      <c r="A230" s="88" t="s">
        <v>1821</v>
      </c>
      <c r="B230" s="69" t="s">
        <v>55</v>
      </c>
      <c r="C230" s="61" t="s">
        <v>246</v>
      </c>
      <c r="D230" s="37">
        <v>821.87</v>
      </c>
      <c r="E230" s="20">
        <f>D230*1.45155287984</f>
        <v>1192.9877653541007</v>
      </c>
      <c r="F230" s="20">
        <v>1153.215281431077</v>
      </c>
      <c r="G230" s="20">
        <f>E230*0.1</f>
        <v>119.29877653541007</v>
      </c>
      <c r="H230" s="20">
        <f>D230*0.096762615</f>
        <v>79.52629039005</v>
      </c>
      <c r="I230" s="20">
        <f>(F230+G230)-H230</f>
        <v>1192.9877675764371</v>
      </c>
    </row>
    <row r="231" spans="1:9" ht="12.75">
      <c r="A231" s="88"/>
      <c r="B231" s="19"/>
      <c r="C231" s="61" t="s">
        <v>249</v>
      </c>
      <c r="D231" s="37"/>
      <c r="E231" s="20"/>
      <c r="F231" s="20"/>
      <c r="G231" s="20"/>
      <c r="H231" s="20"/>
      <c r="I231" s="20"/>
    </row>
    <row r="232" spans="1:9" ht="12.75">
      <c r="A232" s="88"/>
      <c r="B232" s="19"/>
      <c r="C232" s="19" t="s">
        <v>669</v>
      </c>
      <c r="D232" s="37"/>
      <c r="E232" s="20"/>
      <c r="F232" s="20"/>
      <c r="G232" s="20"/>
      <c r="H232" s="20"/>
      <c r="I232" s="20"/>
    </row>
    <row r="233" spans="1:9" ht="12.75">
      <c r="A233" s="88"/>
      <c r="B233" s="19"/>
      <c r="C233" s="19" t="s">
        <v>557</v>
      </c>
      <c r="D233" s="37"/>
      <c r="E233" s="20"/>
      <c r="F233" s="20"/>
      <c r="G233" s="20"/>
      <c r="H233" s="20"/>
      <c r="I233" s="20"/>
    </row>
    <row r="234" spans="1:9" ht="12.75">
      <c r="A234" s="88"/>
      <c r="B234" s="19"/>
      <c r="C234" s="19" t="s">
        <v>250</v>
      </c>
      <c r="D234" s="37"/>
      <c r="E234" s="20"/>
      <c r="F234" s="20"/>
      <c r="G234" s="20"/>
      <c r="H234" s="20"/>
      <c r="I234" s="20"/>
    </row>
    <row r="235" spans="1:9" ht="12.75">
      <c r="A235" s="88"/>
      <c r="B235" s="19"/>
      <c r="C235" s="19" t="s">
        <v>251</v>
      </c>
      <c r="D235" s="37"/>
      <c r="E235" s="20"/>
      <c r="F235" s="20"/>
      <c r="G235" s="20"/>
      <c r="H235" s="20"/>
      <c r="I235" s="20"/>
    </row>
    <row r="236" spans="1:9" ht="12.75">
      <c r="A236" s="88" t="s">
        <v>1822</v>
      </c>
      <c r="B236" s="69" t="s">
        <v>55</v>
      </c>
      <c r="C236" s="61" t="s">
        <v>246</v>
      </c>
      <c r="D236" s="37">
        <v>1538.81</v>
      </c>
      <c r="E236" s="20">
        <f>D236*1.45155287984</f>
        <v>2233.66408702659</v>
      </c>
      <c r="F236" s="20">
        <v>2159.1969620730233</v>
      </c>
      <c r="G236" s="20">
        <f>E236*0.1</f>
        <v>223.36640870265902</v>
      </c>
      <c r="H236" s="20">
        <f>D236*0.096762615</f>
        <v>148.89927958815</v>
      </c>
      <c r="I236" s="20">
        <f>(F236+G236)-H236</f>
        <v>2233.6640911875324</v>
      </c>
    </row>
    <row r="237" spans="1:9" ht="12.75">
      <c r="A237" s="88"/>
      <c r="B237" s="19"/>
      <c r="C237" s="61" t="s">
        <v>252</v>
      </c>
      <c r="D237" s="37"/>
      <c r="E237" s="20"/>
      <c r="F237" s="20"/>
      <c r="G237" s="20"/>
      <c r="H237" s="20"/>
      <c r="I237" s="20"/>
    </row>
    <row r="238" spans="1:9" ht="12.75">
      <c r="A238" s="88"/>
      <c r="B238" s="19"/>
      <c r="C238" s="19" t="s">
        <v>669</v>
      </c>
      <c r="D238" s="37"/>
      <c r="E238" s="20"/>
      <c r="F238" s="20"/>
      <c r="G238" s="20"/>
      <c r="H238" s="20"/>
      <c r="I238" s="20"/>
    </row>
    <row r="239" spans="1:9" ht="12.75">
      <c r="A239" s="88"/>
      <c r="B239" s="19"/>
      <c r="C239" s="19" t="s">
        <v>557</v>
      </c>
      <c r="D239" s="37"/>
      <c r="E239" s="20"/>
      <c r="F239" s="20"/>
      <c r="G239" s="20"/>
      <c r="H239" s="20"/>
      <c r="I239" s="20"/>
    </row>
    <row r="240" spans="1:9" ht="12.75">
      <c r="A240" s="88"/>
      <c r="B240" s="19"/>
      <c r="C240" s="19" t="s">
        <v>250</v>
      </c>
      <c r="D240" s="37"/>
      <c r="E240" s="20"/>
      <c r="F240" s="20"/>
      <c r="G240" s="20"/>
      <c r="H240" s="20"/>
      <c r="I240" s="20"/>
    </row>
    <row r="241" spans="1:9" ht="12.75">
      <c r="A241" s="88"/>
      <c r="B241" s="19"/>
      <c r="C241" s="19" t="s">
        <v>253</v>
      </c>
      <c r="D241" s="37"/>
      <c r="E241" s="20"/>
      <c r="F241" s="20"/>
      <c r="G241" s="20"/>
      <c r="H241" s="20"/>
      <c r="I241" s="20"/>
    </row>
    <row r="242" spans="1:9" ht="12.75">
      <c r="A242" s="88" t="s">
        <v>652</v>
      </c>
      <c r="B242" s="69" t="s">
        <v>55</v>
      </c>
      <c r="C242" s="61" t="s">
        <v>246</v>
      </c>
      <c r="D242" s="37">
        <v>1194.8</v>
      </c>
      <c r="E242" s="20">
        <f>D242*1.45155287984</f>
        <v>1734.3153808328318</v>
      </c>
      <c r="F242" s="20">
        <v>1676.495818382288</v>
      </c>
      <c r="G242" s="20">
        <f>E242*0.1</f>
        <v>173.4315380832832</v>
      </c>
      <c r="H242" s="20">
        <f>D242*0.096762615</f>
        <v>115.61197240199999</v>
      </c>
      <c r="I242" s="20">
        <f>(F242+G242)-H242</f>
        <v>1734.3153840635712</v>
      </c>
    </row>
    <row r="243" spans="1:9" ht="12.75">
      <c r="A243" s="88"/>
      <c r="B243" s="19"/>
      <c r="C243" s="61" t="s">
        <v>254</v>
      </c>
      <c r="D243" s="37"/>
      <c r="E243" s="20"/>
      <c r="F243" s="20"/>
      <c r="G243" s="20"/>
      <c r="H243" s="20"/>
      <c r="I243" s="20"/>
    </row>
    <row r="244" spans="1:9" ht="12.75">
      <c r="A244" s="88"/>
      <c r="B244" s="19"/>
      <c r="C244" s="19" t="s">
        <v>669</v>
      </c>
      <c r="D244" s="37"/>
      <c r="E244" s="20"/>
      <c r="F244" s="20"/>
      <c r="G244" s="20"/>
      <c r="H244" s="20"/>
      <c r="I244" s="20"/>
    </row>
    <row r="245" spans="1:9" ht="12.75">
      <c r="A245" s="88"/>
      <c r="B245" s="19"/>
      <c r="C245" s="19" t="s">
        <v>557</v>
      </c>
      <c r="D245" s="37"/>
      <c r="E245" s="20"/>
      <c r="F245" s="20"/>
      <c r="G245" s="20"/>
      <c r="H245" s="20"/>
      <c r="I245" s="20"/>
    </row>
    <row r="246" spans="1:9" ht="12.75">
      <c r="A246" s="88"/>
      <c r="B246" s="19"/>
      <c r="C246" s="19" t="s">
        <v>250</v>
      </c>
      <c r="D246" s="37"/>
      <c r="E246" s="20"/>
      <c r="F246" s="20"/>
      <c r="G246" s="20"/>
      <c r="H246" s="20"/>
      <c r="I246" s="20"/>
    </row>
    <row r="247" spans="1:9" ht="12.75">
      <c r="A247" s="88"/>
      <c r="B247" s="19"/>
      <c r="C247" s="19" t="s">
        <v>255</v>
      </c>
      <c r="D247" s="37"/>
      <c r="E247" s="20"/>
      <c r="F247" s="20"/>
      <c r="G247" s="20"/>
      <c r="H247" s="20"/>
      <c r="I247" s="20"/>
    </row>
    <row r="248" spans="1:9" ht="12.75">
      <c r="A248" s="88" t="s">
        <v>1823</v>
      </c>
      <c r="B248" s="69" t="s">
        <v>55</v>
      </c>
      <c r="C248" s="61" t="s">
        <v>246</v>
      </c>
      <c r="D248" s="37">
        <v>863.48</v>
      </c>
      <c r="E248" s="20">
        <f>D248*1.45155287984</f>
        <v>1253.3868806842431</v>
      </c>
      <c r="F248" s="20">
        <v>1211.6007777508687</v>
      </c>
      <c r="G248" s="20">
        <f>E248*0.1</f>
        <v>125.33868806842432</v>
      </c>
      <c r="H248" s="20">
        <f>D248*0.096762615</f>
        <v>83.5525828002</v>
      </c>
      <c r="I248" s="20">
        <f>(F248+G248)-H248</f>
        <v>1253.386883019093</v>
      </c>
    </row>
    <row r="249" spans="1:9" ht="12.75">
      <c r="A249" s="88"/>
      <c r="B249" s="19"/>
      <c r="C249" s="61" t="s">
        <v>256</v>
      </c>
      <c r="D249" s="37"/>
      <c r="E249" s="20"/>
      <c r="F249" s="20"/>
      <c r="G249" s="20"/>
      <c r="H249" s="20"/>
      <c r="I249" s="20"/>
    </row>
    <row r="250" spans="1:9" ht="12.75">
      <c r="A250" s="88"/>
      <c r="B250" s="19"/>
      <c r="C250" s="19" t="s">
        <v>669</v>
      </c>
      <c r="D250" s="37"/>
      <c r="E250" s="20"/>
      <c r="F250" s="20"/>
      <c r="G250" s="20"/>
      <c r="H250" s="20"/>
      <c r="I250" s="20"/>
    </row>
    <row r="251" spans="1:9" ht="12.75">
      <c r="A251" s="88"/>
      <c r="B251" s="19"/>
      <c r="C251" s="19" t="s">
        <v>557</v>
      </c>
      <c r="D251" s="37"/>
      <c r="E251" s="20"/>
      <c r="F251" s="20"/>
      <c r="G251" s="20"/>
      <c r="H251" s="20"/>
      <c r="I251" s="20"/>
    </row>
    <row r="252" spans="1:9" ht="12.75">
      <c r="A252" s="88"/>
      <c r="B252" s="19"/>
      <c r="C252" s="19" t="s">
        <v>1337</v>
      </c>
      <c r="D252" s="37"/>
      <c r="E252" s="20"/>
      <c r="F252" s="20"/>
      <c r="G252" s="20"/>
      <c r="H252" s="20"/>
      <c r="I252" s="20"/>
    </row>
    <row r="253" spans="1:9" ht="12.75">
      <c r="A253" s="88"/>
      <c r="B253" s="19"/>
      <c r="C253" s="19" t="s">
        <v>257</v>
      </c>
      <c r="D253" s="37"/>
      <c r="E253" s="20"/>
      <c r="F253" s="20"/>
      <c r="G253" s="20"/>
      <c r="H253" s="20"/>
      <c r="I253" s="20"/>
    </row>
    <row r="254" spans="1:9" ht="12.75">
      <c r="A254" s="88"/>
      <c r="B254" s="19"/>
      <c r="C254" s="19"/>
      <c r="D254" s="37"/>
      <c r="E254" s="20"/>
      <c r="F254" s="20"/>
      <c r="G254" s="20"/>
      <c r="H254" s="20"/>
      <c r="I254" s="20"/>
    </row>
    <row r="255" spans="1:9" ht="12.75">
      <c r="A255" s="88" t="s">
        <v>1824</v>
      </c>
      <c r="B255" s="69" t="s">
        <v>55</v>
      </c>
      <c r="C255" s="61" t="s">
        <v>246</v>
      </c>
      <c r="D255" s="37">
        <v>1194.8</v>
      </c>
      <c r="E255" s="20">
        <f>D255*1.45155287984</f>
        <v>1734.3153808328318</v>
      </c>
      <c r="F255" s="20">
        <v>1676.495818382288</v>
      </c>
      <c r="G255" s="20">
        <f>E255*0.1</f>
        <v>173.4315380832832</v>
      </c>
      <c r="H255" s="20">
        <f>D255*0.096762615</f>
        <v>115.61197240199999</v>
      </c>
      <c r="I255" s="20">
        <f>(F255+G255)-H255</f>
        <v>1734.3153840635712</v>
      </c>
    </row>
    <row r="256" spans="1:9" ht="12.75">
      <c r="A256" s="88"/>
      <c r="B256" s="19"/>
      <c r="C256" s="61" t="s">
        <v>254</v>
      </c>
      <c r="D256" s="37"/>
      <c r="E256" s="20"/>
      <c r="F256" s="20"/>
      <c r="G256" s="20"/>
      <c r="H256" s="20"/>
      <c r="I256" s="20"/>
    </row>
    <row r="257" spans="1:9" ht="12.75">
      <c r="A257" s="88"/>
      <c r="B257" s="19"/>
      <c r="C257" s="19" t="s">
        <v>669</v>
      </c>
      <c r="D257" s="37"/>
      <c r="E257" s="20"/>
      <c r="F257" s="20"/>
      <c r="G257" s="20"/>
      <c r="H257" s="20"/>
      <c r="I257" s="20"/>
    </row>
    <row r="258" spans="1:9" ht="12.75">
      <c r="A258" s="88"/>
      <c r="B258" s="19"/>
      <c r="C258" s="19" t="s">
        <v>557</v>
      </c>
      <c r="D258" s="37"/>
      <c r="E258" s="20"/>
      <c r="F258" s="20"/>
      <c r="G258" s="20"/>
      <c r="H258" s="20"/>
      <c r="I258" s="20"/>
    </row>
    <row r="259" spans="1:9" ht="12.75">
      <c r="A259" s="88"/>
      <c r="B259" s="19"/>
      <c r="C259" s="19" t="s">
        <v>250</v>
      </c>
      <c r="D259" s="37"/>
      <c r="E259" s="20"/>
      <c r="F259" s="20"/>
      <c r="G259" s="20"/>
      <c r="H259" s="20"/>
      <c r="I259" s="20"/>
    </row>
    <row r="260" spans="1:9" ht="12.75">
      <c r="A260" s="88"/>
      <c r="B260" s="19"/>
      <c r="C260" s="19" t="s">
        <v>255</v>
      </c>
      <c r="D260" s="37"/>
      <c r="E260" s="20"/>
      <c r="F260" s="20"/>
      <c r="G260" s="20"/>
      <c r="H260" s="20"/>
      <c r="I260" s="20"/>
    </row>
    <row r="261" spans="1:9" ht="12.75">
      <c r="A261" s="88" t="s">
        <v>1825</v>
      </c>
      <c r="B261" s="69" t="s">
        <v>55</v>
      </c>
      <c r="C261" s="61" t="s">
        <v>246</v>
      </c>
      <c r="D261" s="37">
        <v>2603.26</v>
      </c>
      <c r="E261" s="20">
        <f>D261*1.45155287984</f>
        <v>3778.7695499722786</v>
      </c>
      <c r="F261" s="20">
        <v>3652.790847139166</v>
      </c>
      <c r="G261" s="20">
        <f>E261*0.1</f>
        <v>377.87695499722787</v>
      </c>
      <c r="H261" s="20">
        <f>D261*0.096762615</f>
        <v>251.8982451249</v>
      </c>
      <c r="I261" s="20">
        <f>(F261+G261)-H261</f>
        <v>3778.7695570114943</v>
      </c>
    </row>
    <row r="262" spans="1:9" ht="12.75">
      <c r="A262" s="88"/>
      <c r="B262" s="19"/>
      <c r="C262" s="61" t="s">
        <v>258</v>
      </c>
      <c r="D262" s="37"/>
      <c r="E262" s="20"/>
      <c r="F262" s="20"/>
      <c r="G262" s="20"/>
      <c r="H262" s="20"/>
      <c r="I262" s="20"/>
    </row>
    <row r="263" spans="1:9" ht="12.75">
      <c r="A263" s="88"/>
      <c r="B263" s="19"/>
      <c r="C263" s="19" t="s">
        <v>669</v>
      </c>
      <c r="D263" s="37"/>
      <c r="E263" s="20"/>
      <c r="F263" s="20"/>
      <c r="G263" s="20"/>
      <c r="H263" s="20"/>
      <c r="I263" s="20"/>
    </row>
    <row r="264" spans="1:9" ht="12.75">
      <c r="A264" s="88"/>
      <c r="B264" s="19"/>
      <c r="C264" s="19" t="s">
        <v>557</v>
      </c>
      <c r="D264" s="37"/>
      <c r="E264" s="20"/>
      <c r="F264" s="20"/>
      <c r="G264" s="20"/>
      <c r="H264" s="20"/>
      <c r="I264" s="20"/>
    </row>
    <row r="265" spans="1:9" ht="12.75">
      <c r="A265" s="88"/>
      <c r="B265" s="19"/>
      <c r="C265" s="19" t="s">
        <v>250</v>
      </c>
      <c r="D265" s="37"/>
      <c r="E265" s="20"/>
      <c r="F265" s="20"/>
      <c r="G265" s="20"/>
      <c r="H265" s="20"/>
      <c r="I265" s="20"/>
    </row>
    <row r="266" spans="1:9" ht="12.75">
      <c r="A266" s="88"/>
      <c r="B266" s="19"/>
      <c r="C266" s="19" t="s">
        <v>259</v>
      </c>
      <c r="D266" s="37"/>
      <c r="E266" s="20"/>
      <c r="F266" s="20"/>
      <c r="G266" s="20"/>
      <c r="H266" s="20"/>
      <c r="I266" s="20"/>
    </row>
    <row r="267" spans="1:9" ht="12.75">
      <c r="A267" s="88" t="s">
        <v>1826</v>
      </c>
      <c r="B267" s="69" t="s">
        <v>55</v>
      </c>
      <c r="C267" s="61" t="s">
        <v>246</v>
      </c>
      <c r="D267" s="37">
        <v>863.48</v>
      </c>
      <c r="E267" s="20">
        <f>D267*1.45155287984</f>
        <v>1253.3868806842431</v>
      </c>
      <c r="F267" s="20">
        <v>1211.6007777508687</v>
      </c>
      <c r="G267" s="20">
        <f>E267*0.1</f>
        <v>125.33868806842432</v>
      </c>
      <c r="H267" s="20">
        <f>D267*0.096762615</f>
        <v>83.5525828002</v>
      </c>
      <c r="I267" s="20">
        <f>(F267+G267)-H267</f>
        <v>1253.386883019093</v>
      </c>
    </row>
    <row r="268" spans="1:9" ht="12.75">
      <c r="A268" s="88"/>
      <c r="B268" s="19"/>
      <c r="C268" s="61" t="s">
        <v>256</v>
      </c>
      <c r="D268" s="37"/>
      <c r="E268" s="20"/>
      <c r="F268" s="20"/>
      <c r="G268" s="20"/>
      <c r="H268" s="20"/>
      <c r="I268" s="20"/>
    </row>
    <row r="269" spans="1:9" ht="12.75">
      <c r="A269" s="88"/>
      <c r="B269" s="19"/>
      <c r="C269" s="19" t="s">
        <v>669</v>
      </c>
      <c r="D269" s="37"/>
      <c r="E269" s="20"/>
      <c r="F269" s="20"/>
      <c r="G269" s="20"/>
      <c r="H269" s="20"/>
      <c r="I269" s="20"/>
    </row>
    <row r="270" spans="1:9" ht="12.75">
      <c r="A270" s="88"/>
      <c r="B270" s="19"/>
      <c r="C270" s="19" t="s">
        <v>557</v>
      </c>
      <c r="D270" s="37"/>
      <c r="E270" s="20"/>
      <c r="F270" s="20"/>
      <c r="G270" s="20"/>
      <c r="H270" s="20"/>
      <c r="I270" s="20"/>
    </row>
    <row r="271" spans="1:9" ht="12.75">
      <c r="A271" s="88"/>
      <c r="B271" s="19"/>
      <c r="C271" s="19" t="s">
        <v>1337</v>
      </c>
      <c r="D271" s="37"/>
      <c r="E271" s="20"/>
      <c r="F271" s="20"/>
      <c r="G271" s="20"/>
      <c r="H271" s="20"/>
      <c r="I271" s="20"/>
    </row>
    <row r="272" spans="1:9" ht="12.75">
      <c r="A272" s="88"/>
      <c r="B272" s="19"/>
      <c r="C272" s="19" t="s">
        <v>257</v>
      </c>
      <c r="D272" s="37"/>
      <c r="E272" s="20"/>
      <c r="F272" s="20"/>
      <c r="G272" s="20"/>
      <c r="H272" s="20"/>
      <c r="I272" s="20"/>
    </row>
    <row r="273" spans="1:9" ht="15">
      <c r="A273" s="88" t="s">
        <v>1827</v>
      </c>
      <c r="B273" s="63" t="s">
        <v>996</v>
      </c>
      <c r="C273" s="61" t="s">
        <v>1652</v>
      </c>
      <c r="D273" s="37">
        <v>27978</v>
      </c>
      <c r="E273" s="20">
        <f>D273*1.45155287984</f>
        <v>40611.546472163514</v>
      </c>
      <c r="F273" s="20">
        <v>39257.616343069676</v>
      </c>
      <c r="G273" s="20">
        <f>E273*0.1</f>
        <v>4061.154647216352</v>
      </c>
      <c r="H273" s="20">
        <f>D273*0.096762615</f>
        <v>2707.2244424699998</v>
      </c>
      <c r="I273" s="20">
        <f>(F273+G273)-H273</f>
        <v>40611.54654781603</v>
      </c>
    </row>
    <row r="274" spans="1:9" ht="12.75">
      <c r="A274" s="88"/>
      <c r="B274" s="19"/>
      <c r="C274" s="61" t="s">
        <v>260</v>
      </c>
      <c r="D274" s="37"/>
      <c r="E274" s="20"/>
      <c r="F274" s="20"/>
      <c r="G274" s="20"/>
      <c r="H274" s="20"/>
      <c r="I274" s="20"/>
    </row>
    <row r="275" spans="1:9" ht="12.75">
      <c r="A275" s="88"/>
      <c r="B275" s="19"/>
      <c r="C275" s="19" t="s">
        <v>669</v>
      </c>
      <c r="D275" s="37"/>
      <c r="E275" s="20"/>
      <c r="F275" s="20"/>
      <c r="G275" s="20"/>
      <c r="H275" s="20"/>
      <c r="I275" s="20"/>
    </row>
    <row r="276" spans="1:9" ht="12.75">
      <c r="A276" s="88"/>
      <c r="B276" s="19"/>
      <c r="C276" s="19" t="s">
        <v>557</v>
      </c>
      <c r="D276" s="37"/>
      <c r="E276" s="20"/>
      <c r="F276" s="20"/>
      <c r="G276" s="20"/>
      <c r="H276" s="20"/>
      <c r="I276" s="20"/>
    </row>
    <row r="277" spans="1:9" ht="12.75">
      <c r="A277" s="88"/>
      <c r="B277" s="19"/>
      <c r="C277" s="19" t="s">
        <v>1102</v>
      </c>
      <c r="D277" s="37"/>
      <c r="E277" s="20"/>
      <c r="F277" s="20"/>
      <c r="G277" s="20"/>
      <c r="H277" s="20"/>
      <c r="I277" s="20"/>
    </row>
    <row r="278" spans="1:9" ht="12.75">
      <c r="A278" s="89"/>
      <c r="B278" s="21"/>
      <c r="C278" s="21" t="s">
        <v>261</v>
      </c>
      <c r="D278" s="38"/>
      <c r="E278" s="22"/>
      <c r="F278" s="20"/>
      <c r="G278" s="22"/>
      <c r="H278" s="22"/>
      <c r="I278" s="22"/>
    </row>
    <row r="279" spans="1:9" ht="12.75">
      <c r="A279" s="90"/>
      <c r="B279" s="9"/>
      <c r="C279" s="9"/>
      <c r="D279" s="6"/>
      <c r="E279" s="6"/>
      <c r="F279" s="7"/>
      <c r="G279" s="6"/>
      <c r="H279" s="6"/>
      <c r="I279" s="6"/>
    </row>
    <row r="280" spans="1:9" ht="12.75">
      <c r="A280" s="9"/>
      <c r="B280" s="70"/>
      <c r="C280" s="9" t="s">
        <v>1474</v>
      </c>
      <c r="D280" s="6"/>
      <c r="E280" s="6"/>
      <c r="F280" s="7"/>
      <c r="G280" s="6"/>
      <c r="H280" s="6"/>
      <c r="I280" s="6"/>
    </row>
    <row r="281" spans="1:9" ht="12.75">
      <c r="A281" s="9"/>
      <c r="B281" s="9"/>
      <c r="C281" s="9"/>
      <c r="D281" s="6"/>
      <c r="E281" s="6"/>
      <c r="F281" s="7"/>
      <c r="G281" s="6"/>
      <c r="H281" s="6"/>
      <c r="I281" s="6"/>
    </row>
    <row r="282" spans="1:9" ht="12.75">
      <c r="A282" s="9"/>
      <c r="B282" s="9"/>
      <c r="C282" s="9"/>
      <c r="D282" s="6"/>
      <c r="E282" s="6"/>
      <c r="F282" s="7"/>
      <c r="G282" s="6"/>
      <c r="H282" s="6"/>
      <c r="I282" s="6"/>
    </row>
    <row r="283" spans="1:9" ht="12.75">
      <c r="A283" s="5" t="s">
        <v>537</v>
      </c>
      <c r="B283" s="5"/>
      <c r="C283" s="5"/>
      <c r="D283" s="6"/>
      <c r="F283" s="8" t="s">
        <v>423</v>
      </c>
      <c r="I283" s="8"/>
    </row>
    <row r="284" spans="1:9" ht="12.75">
      <c r="A284" s="5" t="s">
        <v>538</v>
      </c>
      <c r="B284" s="5"/>
      <c r="C284" s="5"/>
      <c r="D284" s="6"/>
      <c r="F284" s="8" t="s">
        <v>539</v>
      </c>
      <c r="I284" s="8"/>
    </row>
    <row r="285" spans="1:9" ht="12.75">
      <c r="A285" s="5" t="s">
        <v>540</v>
      </c>
      <c r="B285" s="5"/>
      <c r="C285" s="5"/>
      <c r="D285" s="6"/>
      <c r="E285" s="7"/>
      <c r="F285" s="7"/>
      <c r="G285" s="6"/>
      <c r="H285" s="6"/>
      <c r="I285" s="6"/>
    </row>
    <row r="286" spans="1:9" ht="20.25">
      <c r="A286" s="95" t="s">
        <v>415</v>
      </c>
      <c r="B286" s="95"/>
      <c r="C286" s="95"/>
      <c r="D286" s="95"/>
      <c r="E286" s="95"/>
      <c r="F286" s="95"/>
      <c r="G286" s="95"/>
      <c r="H286" s="95"/>
      <c r="I286" s="95"/>
    </row>
    <row r="287" spans="1:9" ht="12.75">
      <c r="A287" s="9"/>
      <c r="B287" s="9"/>
      <c r="C287" s="9"/>
      <c r="D287" s="6"/>
      <c r="E287" s="6"/>
      <c r="F287" s="7"/>
      <c r="G287" s="6"/>
      <c r="H287" s="6"/>
      <c r="I287" s="6"/>
    </row>
    <row r="288" spans="1:9" ht="12.75">
      <c r="A288" s="5"/>
      <c r="B288" s="9"/>
      <c r="C288" s="9"/>
      <c r="D288" s="6"/>
      <c r="E288" s="6"/>
      <c r="F288" s="7"/>
      <c r="G288" s="6"/>
      <c r="H288" s="6"/>
      <c r="I288" s="6"/>
    </row>
    <row r="289" spans="1:9" ht="12.75">
      <c r="A289" s="5" t="s">
        <v>541</v>
      </c>
      <c r="B289" s="5"/>
      <c r="C289" s="5"/>
      <c r="D289" s="5"/>
      <c r="E289" s="6"/>
      <c r="F289" s="7"/>
      <c r="G289" s="6"/>
      <c r="H289" s="6"/>
      <c r="I289" s="6"/>
    </row>
    <row r="290" spans="1:9" ht="12.75">
      <c r="A290" s="9"/>
      <c r="B290" s="9"/>
      <c r="C290" s="9"/>
      <c r="D290" s="6"/>
      <c r="E290" s="6"/>
      <c r="F290" s="7"/>
      <c r="G290" s="6"/>
      <c r="H290" s="6"/>
      <c r="I290" s="6"/>
    </row>
    <row r="291" spans="1:9" ht="12.75">
      <c r="A291" s="9"/>
      <c r="B291" s="9"/>
      <c r="C291" s="9"/>
      <c r="D291" s="6"/>
      <c r="E291" s="34"/>
      <c r="F291" s="41"/>
      <c r="G291" s="34"/>
      <c r="H291" s="34"/>
      <c r="I291" s="34"/>
    </row>
    <row r="292" spans="1:9" ht="12.75">
      <c r="A292" s="10"/>
      <c r="B292" s="10"/>
      <c r="C292" s="10"/>
      <c r="D292" s="10" t="s">
        <v>543</v>
      </c>
      <c r="E292" s="10" t="s">
        <v>542</v>
      </c>
      <c r="F292" s="10" t="s">
        <v>544</v>
      </c>
      <c r="G292" s="10" t="s">
        <v>1187</v>
      </c>
      <c r="H292" s="10" t="s">
        <v>1572</v>
      </c>
      <c r="I292" s="10" t="s">
        <v>544</v>
      </c>
    </row>
    <row r="293" spans="1:9" ht="12.75">
      <c r="A293" s="11" t="s">
        <v>547</v>
      </c>
      <c r="B293" s="11" t="s">
        <v>548</v>
      </c>
      <c r="C293" s="11" t="s">
        <v>549</v>
      </c>
      <c r="D293" s="11" t="s">
        <v>550</v>
      </c>
      <c r="E293" s="11" t="s">
        <v>551</v>
      </c>
      <c r="F293" s="11" t="s">
        <v>424</v>
      </c>
      <c r="G293" s="11" t="s">
        <v>1188</v>
      </c>
      <c r="H293" s="11" t="s">
        <v>1573</v>
      </c>
      <c r="I293" s="11" t="s">
        <v>424</v>
      </c>
    </row>
    <row r="294" spans="1:9" ht="12.75">
      <c r="A294" s="12"/>
      <c r="B294" s="12"/>
      <c r="C294" s="12"/>
      <c r="D294" s="12" t="s">
        <v>553</v>
      </c>
      <c r="E294" s="12">
        <v>2007</v>
      </c>
      <c r="F294" s="12">
        <v>2006</v>
      </c>
      <c r="G294" s="12">
        <v>2007</v>
      </c>
      <c r="H294" s="12"/>
      <c r="I294" s="12">
        <v>2007</v>
      </c>
    </row>
    <row r="295" spans="1:9" ht="15">
      <c r="A295" s="87" t="s">
        <v>1828</v>
      </c>
      <c r="B295" s="63" t="s">
        <v>997</v>
      </c>
      <c r="C295" s="60" t="s">
        <v>1652</v>
      </c>
      <c r="D295" s="36">
        <v>27978</v>
      </c>
      <c r="E295" s="20">
        <f>D295*1.45155287984</f>
        <v>40611.546472163514</v>
      </c>
      <c r="F295" s="20">
        <v>39257.616343069676</v>
      </c>
      <c r="G295" s="20">
        <f>E295*0.1</f>
        <v>4061.154647216352</v>
      </c>
      <c r="H295" s="20">
        <f>D295*0.096762615</f>
        <v>2707.2244424699998</v>
      </c>
      <c r="I295" s="20">
        <f>(F295+G295)-H295</f>
        <v>40611.54654781603</v>
      </c>
    </row>
    <row r="296" spans="1:9" ht="12.75">
      <c r="A296" s="88"/>
      <c r="B296" s="19"/>
      <c r="C296" s="61" t="s">
        <v>260</v>
      </c>
      <c r="D296" s="37"/>
      <c r="E296" s="20"/>
      <c r="F296" s="20"/>
      <c r="G296" s="20"/>
      <c r="H296" s="20"/>
      <c r="I296" s="20"/>
    </row>
    <row r="297" spans="1:9" ht="12.75">
      <c r="A297" s="88"/>
      <c r="B297" s="19"/>
      <c r="C297" s="19" t="s">
        <v>669</v>
      </c>
      <c r="D297" s="37"/>
      <c r="E297" s="20"/>
      <c r="F297" s="20"/>
      <c r="G297" s="20"/>
      <c r="H297" s="20"/>
      <c r="I297" s="20"/>
    </row>
    <row r="298" spans="1:9" ht="12.75">
      <c r="A298" s="88"/>
      <c r="B298" s="19"/>
      <c r="C298" s="19" t="s">
        <v>557</v>
      </c>
      <c r="D298" s="37"/>
      <c r="E298" s="20"/>
      <c r="F298" s="20"/>
      <c r="G298" s="20"/>
      <c r="H298" s="20"/>
      <c r="I298" s="20"/>
    </row>
    <row r="299" spans="1:9" ht="12.75">
      <c r="A299" s="88"/>
      <c r="B299" s="19"/>
      <c r="C299" s="19" t="s">
        <v>1102</v>
      </c>
      <c r="D299" s="37"/>
      <c r="E299" s="20"/>
      <c r="F299" s="20"/>
      <c r="G299" s="20"/>
      <c r="H299" s="20"/>
      <c r="I299" s="20"/>
    </row>
    <row r="300" spans="1:9" ht="12.75">
      <c r="A300" s="88"/>
      <c r="B300" s="19"/>
      <c r="C300" s="19" t="s">
        <v>261</v>
      </c>
      <c r="D300" s="37"/>
      <c r="E300" s="20"/>
      <c r="F300" s="20"/>
      <c r="G300" s="20"/>
      <c r="H300" s="20"/>
      <c r="I300" s="20"/>
    </row>
    <row r="301" spans="1:9" ht="15">
      <c r="A301" s="88" t="s">
        <v>1829</v>
      </c>
      <c r="B301" s="63" t="s">
        <v>998</v>
      </c>
      <c r="C301" s="61" t="s">
        <v>262</v>
      </c>
      <c r="D301" s="37">
        <v>86533.53</v>
      </c>
      <c r="E301" s="20">
        <f>D301*1.45155287984</f>
        <v>125607.99467422103</v>
      </c>
      <c r="F301" s="20">
        <v>121420.40608876654</v>
      </c>
      <c r="G301" s="20">
        <f>E301*0.1</f>
        <v>12560.799467422104</v>
      </c>
      <c r="H301" s="20">
        <f>D301*0.096762615</f>
        <v>8373.21064798095</v>
      </c>
      <c r="I301" s="20">
        <f>(F301+G301)-H301</f>
        <v>125607.99490820771</v>
      </c>
    </row>
    <row r="302" spans="1:9" ht="12.75">
      <c r="A302" s="88"/>
      <c r="B302" s="19"/>
      <c r="C302" s="61" t="s">
        <v>263</v>
      </c>
      <c r="D302" s="37"/>
      <c r="E302" s="20"/>
      <c r="F302" s="20"/>
      <c r="G302" s="20"/>
      <c r="H302" s="20"/>
      <c r="I302" s="20"/>
    </row>
    <row r="303" spans="1:9" ht="12.75">
      <c r="A303" s="88"/>
      <c r="B303" s="19"/>
      <c r="C303" s="19" t="s">
        <v>264</v>
      </c>
      <c r="D303" s="37"/>
      <c r="E303" s="20"/>
      <c r="F303" s="20"/>
      <c r="G303" s="20"/>
      <c r="H303" s="20"/>
      <c r="I303" s="20"/>
    </row>
    <row r="304" spans="1:9" ht="12.75">
      <c r="A304" s="88"/>
      <c r="B304" s="19"/>
      <c r="C304" s="19" t="s">
        <v>557</v>
      </c>
      <c r="D304" s="37"/>
      <c r="E304" s="20"/>
      <c r="F304" s="20"/>
      <c r="G304" s="20"/>
      <c r="H304" s="20"/>
      <c r="I304" s="20"/>
    </row>
    <row r="305" spans="1:9" ht="12.75">
      <c r="A305" s="88"/>
      <c r="B305" s="19"/>
      <c r="C305" s="19" t="s">
        <v>209</v>
      </c>
      <c r="D305" s="37"/>
      <c r="E305" s="20"/>
      <c r="F305" s="20"/>
      <c r="G305" s="20"/>
      <c r="H305" s="20"/>
      <c r="I305" s="20"/>
    </row>
    <row r="306" spans="1:9" ht="12.75">
      <c r="A306" s="88"/>
      <c r="B306" s="19"/>
      <c r="C306" s="19" t="s">
        <v>265</v>
      </c>
      <c r="D306" s="37"/>
      <c r="E306" s="20"/>
      <c r="F306" s="20"/>
      <c r="G306" s="20"/>
      <c r="H306" s="20"/>
      <c r="I306" s="20"/>
    </row>
    <row r="307" spans="1:9" ht="15">
      <c r="A307" s="88" t="s">
        <v>1830</v>
      </c>
      <c r="B307" s="63" t="s">
        <v>999</v>
      </c>
      <c r="C307" s="61" t="s">
        <v>262</v>
      </c>
      <c r="D307" s="37">
        <v>86533.53</v>
      </c>
      <c r="E307" s="20">
        <f>D307*1.45155287984</f>
        <v>125607.99467422103</v>
      </c>
      <c r="F307" s="20">
        <v>121420.40608876654</v>
      </c>
      <c r="G307" s="20">
        <f>E307*0.1</f>
        <v>12560.799467422104</v>
      </c>
      <c r="H307" s="20">
        <f>D307*0.096762615</f>
        <v>8373.21064798095</v>
      </c>
      <c r="I307" s="20">
        <f>(F307+G307)-H307</f>
        <v>125607.99490820771</v>
      </c>
    </row>
    <row r="308" spans="1:9" ht="12.75">
      <c r="A308" s="88"/>
      <c r="B308" s="19"/>
      <c r="C308" s="61" t="s">
        <v>266</v>
      </c>
      <c r="D308" s="37"/>
      <c r="E308" s="20"/>
      <c r="F308" s="20"/>
      <c r="G308" s="20"/>
      <c r="H308" s="20"/>
      <c r="I308" s="20"/>
    </row>
    <row r="309" spans="1:9" ht="12.75">
      <c r="A309" s="88"/>
      <c r="B309" s="19"/>
      <c r="C309" s="65" t="s">
        <v>267</v>
      </c>
      <c r="D309" s="37"/>
      <c r="E309" s="20"/>
      <c r="F309" s="20"/>
      <c r="G309" s="20"/>
      <c r="H309" s="20"/>
      <c r="I309" s="20"/>
    </row>
    <row r="310" spans="1:9" ht="12.75">
      <c r="A310" s="88"/>
      <c r="B310" s="19"/>
      <c r="C310" s="19" t="s">
        <v>557</v>
      </c>
      <c r="D310" s="37"/>
      <c r="E310" s="20"/>
      <c r="F310" s="20"/>
      <c r="G310" s="20"/>
      <c r="H310" s="20"/>
      <c r="I310" s="20"/>
    </row>
    <row r="311" spans="1:9" ht="12.75">
      <c r="A311" s="88"/>
      <c r="B311" s="19"/>
      <c r="C311" s="19" t="s">
        <v>209</v>
      </c>
      <c r="D311" s="37"/>
      <c r="E311" s="20"/>
      <c r="F311" s="20"/>
      <c r="G311" s="20"/>
      <c r="H311" s="20"/>
      <c r="I311" s="20"/>
    </row>
    <row r="312" spans="1:9" ht="12.75">
      <c r="A312" s="88"/>
      <c r="B312" s="19"/>
      <c r="C312" s="19" t="s">
        <v>265</v>
      </c>
      <c r="D312" s="37"/>
      <c r="E312" s="20"/>
      <c r="F312" s="20"/>
      <c r="G312" s="20"/>
      <c r="H312" s="20"/>
      <c r="I312" s="20"/>
    </row>
    <row r="313" spans="1:9" ht="15">
      <c r="A313" s="88" t="s">
        <v>1831</v>
      </c>
      <c r="B313" s="63" t="s">
        <v>1000</v>
      </c>
      <c r="C313" s="61" t="s">
        <v>1571</v>
      </c>
      <c r="D313" s="37">
        <v>3152.1</v>
      </c>
      <c r="E313" s="20">
        <f>D313*1.45155287984</f>
        <v>4575.439832543663</v>
      </c>
      <c r="F313" s="20">
        <v>4422.901296554076</v>
      </c>
      <c r="G313" s="20">
        <f>E313*0.1</f>
        <v>457.54398325436637</v>
      </c>
      <c r="H313" s="20">
        <f>D313*0.096762615</f>
        <v>305.0054387415</v>
      </c>
      <c r="I313" s="20">
        <f>(F313+G313)-H313</f>
        <v>4575.439841066942</v>
      </c>
    </row>
    <row r="314" spans="1:9" ht="12.75">
      <c r="A314" s="88"/>
      <c r="B314" s="19"/>
      <c r="C314" s="61" t="s">
        <v>268</v>
      </c>
      <c r="D314" s="37"/>
      <c r="E314" s="20"/>
      <c r="F314" s="20"/>
      <c r="G314" s="20"/>
      <c r="H314" s="20"/>
      <c r="I314" s="20"/>
    </row>
    <row r="315" spans="1:9" ht="12.75">
      <c r="A315" s="88"/>
      <c r="B315" s="19"/>
      <c r="C315" s="19" t="s">
        <v>208</v>
      </c>
      <c r="D315" s="37"/>
      <c r="E315" s="20"/>
      <c r="F315" s="20"/>
      <c r="G315" s="20"/>
      <c r="H315" s="20"/>
      <c r="I315" s="20"/>
    </row>
    <row r="316" spans="1:9" ht="12.75">
      <c r="A316" s="88"/>
      <c r="B316" s="19"/>
      <c r="C316" s="19" t="s">
        <v>557</v>
      </c>
      <c r="D316" s="37"/>
      <c r="E316" s="20"/>
      <c r="F316" s="20"/>
      <c r="G316" s="20"/>
      <c r="H316" s="20"/>
      <c r="I316" s="20"/>
    </row>
    <row r="317" spans="1:9" ht="12.75">
      <c r="A317" s="88"/>
      <c r="B317" s="19"/>
      <c r="C317" s="19" t="s">
        <v>233</v>
      </c>
      <c r="D317" s="37"/>
      <c r="E317" s="20"/>
      <c r="F317" s="20"/>
      <c r="G317" s="20"/>
      <c r="H317" s="20"/>
      <c r="I317" s="20"/>
    </row>
    <row r="318" spans="1:9" ht="12.75">
      <c r="A318" s="88"/>
      <c r="B318" s="19"/>
      <c r="C318" s="19" t="s">
        <v>234</v>
      </c>
      <c r="D318" s="37"/>
      <c r="E318" s="20"/>
      <c r="F318" s="20"/>
      <c r="G318" s="20"/>
      <c r="H318" s="20"/>
      <c r="I318" s="20"/>
    </row>
    <row r="319" spans="1:9" ht="12.75">
      <c r="A319" s="88"/>
      <c r="B319" s="19"/>
      <c r="C319" s="19"/>
      <c r="D319" s="37"/>
      <c r="E319" s="20"/>
      <c r="F319" s="20"/>
      <c r="G319" s="20"/>
      <c r="H319" s="20"/>
      <c r="I319" s="20"/>
    </row>
    <row r="320" spans="1:9" ht="15">
      <c r="A320" s="88" t="s">
        <v>1832</v>
      </c>
      <c r="B320" s="63" t="s">
        <v>1001</v>
      </c>
      <c r="C320" s="61" t="s">
        <v>1323</v>
      </c>
      <c r="D320" s="37">
        <v>360</v>
      </c>
      <c r="E320" s="20">
        <f>D320*1.45155287984</f>
        <v>522.5590367423999</v>
      </c>
      <c r="F320" s="20">
        <v>505.1376754416</v>
      </c>
      <c r="G320" s="20">
        <f>E320*0.1</f>
        <v>52.255903674239995</v>
      </c>
      <c r="H320" s="20">
        <f>D320*0.096762615</f>
        <v>34.8345414</v>
      </c>
      <c r="I320" s="20">
        <f>(F320+G320)-H320</f>
        <v>522.55903771584</v>
      </c>
    </row>
    <row r="321" spans="1:9" ht="12.75">
      <c r="A321" s="88"/>
      <c r="B321" s="19"/>
      <c r="C321" s="61" t="s">
        <v>105</v>
      </c>
      <c r="D321" s="37"/>
      <c r="E321" s="20"/>
      <c r="F321" s="20"/>
      <c r="G321" s="20"/>
      <c r="H321" s="20"/>
      <c r="I321" s="20"/>
    </row>
    <row r="322" spans="1:9" ht="12.75">
      <c r="A322" s="88"/>
      <c r="B322" s="19"/>
      <c r="C322" s="19" t="s">
        <v>106</v>
      </c>
      <c r="D322" s="37"/>
      <c r="E322" s="20"/>
      <c r="F322" s="20"/>
      <c r="G322" s="20"/>
      <c r="H322" s="20"/>
      <c r="I322" s="20"/>
    </row>
    <row r="323" spans="1:9" ht="12.75">
      <c r="A323" s="88"/>
      <c r="B323" s="19"/>
      <c r="C323" s="19" t="s">
        <v>557</v>
      </c>
      <c r="D323" s="37"/>
      <c r="E323" s="20"/>
      <c r="F323" s="20"/>
      <c r="G323" s="20"/>
      <c r="H323" s="20"/>
      <c r="I323" s="20"/>
    </row>
    <row r="324" spans="1:9" ht="12.75">
      <c r="A324" s="88"/>
      <c r="B324" s="19"/>
      <c r="C324" s="19" t="s">
        <v>228</v>
      </c>
      <c r="D324" s="37"/>
      <c r="E324" s="20"/>
      <c r="F324" s="20"/>
      <c r="G324" s="20"/>
      <c r="H324" s="20"/>
      <c r="I324" s="20"/>
    </row>
    <row r="325" spans="1:9" ht="12.75">
      <c r="A325" s="88"/>
      <c r="B325" s="19"/>
      <c r="C325" s="19" t="s">
        <v>107</v>
      </c>
      <c r="D325" s="37"/>
      <c r="E325" s="20"/>
      <c r="F325" s="20"/>
      <c r="G325" s="20"/>
      <c r="H325" s="20"/>
      <c r="I325" s="20"/>
    </row>
    <row r="326" spans="1:9" ht="15">
      <c r="A326" s="88" t="s">
        <v>1833</v>
      </c>
      <c r="B326" s="63" t="s">
        <v>1002</v>
      </c>
      <c r="C326" s="61" t="s">
        <v>1323</v>
      </c>
      <c r="D326" s="37">
        <v>360</v>
      </c>
      <c r="E326" s="20">
        <f>D326*1.45155287984</f>
        <v>522.5590367423999</v>
      </c>
      <c r="F326" s="20">
        <v>505.1376754416</v>
      </c>
      <c r="G326" s="20">
        <f>E326*0.1</f>
        <v>52.255903674239995</v>
      </c>
      <c r="H326" s="20">
        <f>D326*0.096762615</f>
        <v>34.8345414</v>
      </c>
      <c r="I326" s="20">
        <f>(F326+G326)-H326</f>
        <v>522.55903771584</v>
      </c>
    </row>
    <row r="327" spans="1:9" ht="12.75">
      <c r="A327" s="88"/>
      <c r="B327" s="19"/>
      <c r="C327" s="61" t="s">
        <v>108</v>
      </c>
      <c r="D327" s="37"/>
      <c r="E327" s="20"/>
      <c r="F327" s="20"/>
      <c r="G327" s="20"/>
      <c r="H327" s="20"/>
      <c r="I327" s="20"/>
    </row>
    <row r="328" spans="1:9" ht="12.75">
      <c r="A328" s="88"/>
      <c r="B328" s="19"/>
      <c r="C328" s="19" t="s">
        <v>1178</v>
      </c>
      <c r="D328" s="37"/>
      <c r="E328" s="20"/>
      <c r="F328" s="20"/>
      <c r="G328" s="20"/>
      <c r="H328" s="20"/>
      <c r="I328" s="20"/>
    </row>
    <row r="329" spans="1:9" ht="12.75">
      <c r="A329" s="88"/>
      <c r="B329" s="19"/>
      <c r="C329" s="19" t="s">
        <v>557</v>
      </c>
      <c r="D329" s="37"/>
      <c r="E329" s="20"/>
      <c r="F329" s="20"/>
      <c r="G329" s="20"/>
      <c r="H329" s="20"/>
      <c r="I329" s="20"/>
    </row>
    <row r="330" spans="1:9" ht="12.75">
      <c r="A330" s="88"/>
      <c r="B330" s="19"/>
      <c r="C330" s="19" t="s">
        <v>228</v>
      </c>
      <c r="D330" s="37"/>
      <c r="E330" s="20"/>
      <c r="F330" s="20"/>
      <c r="G330" s="20"/>
      <c r="H330" s="20"/>
      <c r="I330" s="20"/>
    </row>
    <row r="331" spans="1:9" ht="12.75">
      <c r="A331" s="88"/>
      <c r="B331" s="19"/>
      <c r="C331" s="19" t="s">
        <v>107</v>
      </c>
      <c r="D331" s="37"/>
      <c r="E331" s="20"/>
      <c r="F331" s="20"/>
      <c r="G331" s="20"/>
      <c r="H331" s="20"/>
      <c r="I331" s="20"/>
    </row>
    <row r="332" spans="1:9" ht="15">
      <c r="A332" s="88" t="s">
        <v>1834</v>
      </c>
      <c r="B332" s="63" t="s">
        <v>1003</v>
      </c>
      <c r="C332" s="61" t="s">
        <v>1652</v>
      </c>
      <c r="D332" s="37">
        <v>179.93</v>
      </c>
      <c r="E332" s="20">
        <f>D332*1.45155287984</f>
        <v>261.1779096696112</v>
      </c>
      <c r="F332" s="20">
        <v>252.47061650613082</v>
      </c>
      <c r="G332" s="20">
        <f>E332*0.1</f>
        <v>26.117790966961124</v>
      </c>
      <c r="H332" s="20">
        <f>D332*0.096762615</f>
        <v>17.41049731695</v>
      </c>
      <c r="I332" s="20">
        <f>(F332+G332)-H332</f>
        <v>261.17791015614193</v>
      </c>
    </row>
    <row r="333" spans="1:9" ht="12.75">
      <c r="A333" s="88"/>
      <c r="B333" s="19"/>
      <c r="C333" s="61" t="s">
        <v>1179</v>
      </c>
      <c r="D333" s="37"/>
      <c r="E333" s="20"/>
      <c r="F333" s="20"/>
      <c r="G333" s="20"/>
      <c r="H333" s="20"/>
      <c r="I333" s="20"/>
    </row>
    <row r="334" spans="1:9" ht="12.75">
      <c r="A334" s="88"/>
      <c r="B334" s="19"/>
      <c r="C334" s="19" t="s">
        <v>669</v>
      </c>
      <c r="D334" s="37"/>
      <c r="E334" s="20"/>
      <c r="F334" s="20"/>
      <c r="G334" s="20"/>
      <c r="H334" s="20"/>
      <c r="I334" s="20"/>
    </row>
    <row r="335" spans="1:9" ht="12.75">
      <c r="A335" s="88"/>
      <c r="B335" s="19"/>
      <c r="C335" s="19" t="s">
        <v>557</v>
      </c>
      <c r="D335" s="37"/>
      <c r="E335" s="20"/>
      <c r="F335" s="20"/>
      <c r="G335" s="20"/>
      <c r="H335" s="20"/>
      <c r="I335" s="20"/>
    </row>
    <row r="336" spans="1:9" ht="12.75">
      <c r="A336" s="88"/>
      <c r="B336" s="19"/>
      <c r="C336" s="19" t="s">
        <v>1180</v>
      </c>
      <c r="D336" s="37"/>
      <c r="E336" s="20"/>
      <c r="F336" s="20"/>
      <c r="G336" s="20"/>
      <c r="H336" s="20"/>
      <c r="I336" s="20"/>
    </row>
    <row r="337" spans="1:9" ht="12.75">
      <c r="A337" s="88"/>
      <c r="B337" s="19"/>
      <c r="C337" s="19" t="s">
        <v>1181</v>
      </c>
      <c r="D337" s="37"/>
      <c r="E337" s="20"/>
      <c r="F337" s="20"/>
      <c r="G337" s="20"/>
      <c r="H337" s="20"/>
      <c r="I337" s="20"/>
    </row>
    <row r="338" spans="1:9" ht="15">
      <c r="A338" s="88" t="s">
        <v>1835</v>
      </c>
      <c r="B338" s="63" t="s">
        <v>1004</v>
      </c>
      <c r="C338" s="61" t="s">
        <v>1652</v>
      </c>
      <c r="D338" s="37">
        <v>179.93</v>
      </c>
      <c r="E338" s="20">
        <f>D338*1.45155287984</f>
        <v>261.1779096696112</v>
      </c>
      <c r="F338" s="20">
        <v>252.47061650613082</v>
      </c>
      <c r="G338" s="20">
        <f>E338*0.1</f>
        <v>26.117790966961124</v>
      </c>
      <c r="H338" s="20">
        <f>D338*0.096762615</f>
        <v>17.41049731695</v>
      </c>
      <c r="I338" s="20">
        <f>(F338+G338)-H338</f>
        <v>261.17791015614193</v>
      </c>
    </row>
    <row r="339" spans="1:9" ht="12.75">
      <c r="A339" s="88"/>
      <c r="B339" s="19"/>
      <c r="C339" s="61" t="s">
        <v>1182</v>
      </c>
      <c r="D339" s="37"/>
      <c r="E339" s="20"/>
      <c r="F339" s="20"/>
      <c r="G339" s="20"/>
      <c r="H339" s="20"/>
      <c r="I339" s="20"/>
    </row>
    <row r="340" spans="1:9" ht="12.75">
      <c r="A340" s="88"/>
      <c r="B340" s="19"/>
      <c r="C340" s="19" t="s">
        <v>669</v>
      </c>
      <c r="D340" s="37"/>
      <c r="E340" s="20"/>
      <c r="F340" s="20"/>
      <c r="G340" s="20"/>
      <c r="H340" s="20"/>
      <c r="I340" s="20"/>
    </row>
    <row r="341" spans="1:9" ht="12.75">
      <c r="A341" s="88"/>
      <c r="B341" s="19"/>
      <c r="C341" s="19" t="s">
        <v>557</v>
      </c>
      <c r="D341" s="37"/>
      <c r="E341" s="20"/>
      <c r="F341" s="20"/>
      <c r="G341" s="20"/>
      <c r="H341" s="20"/>
      <c r="I341" s="20"/>
    </row>
    <row r="342" spans="1:9" ht="12.75">
      <c r="A342" s="88"/>
      <c r="B342" s="19"/>
      <c r="C342" s="19" t="s">
        <v>1180</v>
      </c>
      <c r="D342" s="37"/>
      <c r="E342" s="20"/>
      <c r="F342" s="20"/>
      <c r="G342" s="20"/>
      <c r="H342" s="20"/>
      <c r="I342" s="20"/>
    </row>
    <row r="343" spans="1:9" ht="12.75">
      <c r="A343" s="88"/>
      <c r="B343" s="19"/>
      <c r="C343" s="19" t="s">
        <v>1181</v>
      </c>
      <c r="D343" s="37"/>
      <c r="E343" s="20"/>
      <c r="F343" s="20"/>
      <c r="G343" s="20"/>
      <c r="H343" s="20"/>
      <c r="I343" s="20"/>
    </row>
    <row r="344" spans="1:9" ht="15">
      <c r="A344" s="88" t="s">
        <v>1836</v>
      </c>
      <c r="B344" s="63" t="s">
        <v>1005</v>
      </c>
      <c r="C344" s="61" t="s">
        <v>2006</v>
      </c>
      <c r="D344" s="37">
        <v>1078.52</v>
      </c>
      <c r="E344" s="20">
        <f>D344*1.45155287984</f>
        <v>1565.5288119650368</v>
      </c>
      <c r="F344" s="20">
        <v>1513.3363492146511</v>
      </c>
      <c r="G344" s="20">
        <f>E344*0.1</f>
        <v>156.55288119650368</v>
      </c>
      <c r="H344" s="20">
        <f>D344*0.096762615</f>
        <v>104.3604155298</v>
      </c>
      <c r="I344" s="20">
        <f>(F344+G344)-H344</f>
        <v>1565.5288148813547</v>
      </c>
    </row>
    <row r="345" spans="1:9" ht="12.75">
      <c r="A345" s="88"/>
      <c r="B345" s="19"/>
      <c r="C345" s="19" t="s">
        <v>1183</v>
      </c>
      <c r="D345" s="37"/>
      <c r="E345" s="20"/>
      <c r="F345" s="20"/>
      <c r="G345" s="20"/>
      <c r="H345" s="20"/>
      <c r="I345" s="20"/>
    </row>
    <row r="346" spans="1:9" ht="12.75">
      <c r="A346" s="88"/>
      <c r="B346" s="19"/>
      <c r="C346" s="19" t="s">
        <v>1184</v>
      </c>
      <c r="D346" s="37"/>
      <c r="E346" s="20"/>
      <c r="F346" s="20"/>
      <c r="G346" s="20"/>
      <c r="H346" s="20"/>
      <c r="I346" s="20"/>
    </row>
    <row r="347" spans="1:9" ht="12.75">
      <c r="A347" s="88"/>
      <c r="B347" s="19"/>
      <c r="C347" s="19" t="s">
        <v>557</v>
      </c>
      <c r="D347" s="37"/>
      <c r="E347" s="20"/>
      <c r="F347" s="20"/>
      <c r="G347" s="20"/>
      <c r="H347" s="20"/>
      <c r="I347" s="20"/>
    </row>
    <row r="348" spans="1:9" ht="12.75">
      <c r="A348" s="88"/>
      <c r="B348" s="19"/>
      <c r="C348" s="19" t="s">
        <v>1185</v>
      </c>
      <c r="D348" s="37"/>
      <c r="E348" s="20"/>
      <c r="F348" s="20"/>
      <c r="G348" s="20"/>
      <c r="H348" s="20"/>
      <c r="I348" s="20"/>
    </row>
    <row r="349" spans="1:9" ht="12.75">
      <c r="A349" s="89"/>
      <c r="B349" s="21"/>
      <c r="C349" s="21" t="s">
        <v>559</v>
      </c>
      <c r="D349" s="38"/>
      <c r="E349" s="22"/>
      <c r="F349" s="20"/>
      <c r="G349" s="22"/>
      <c r="H349" s="22"/>
      <c r="I349" s="22"/>
    </row>
    <row r="350" spans="1:9" ht="12.75">
      <c r="A350" s="9"/>
      <c r="B350" s="9"/>
      <c r="C350" s="9"/>
      <c r="D350" s="6"/>
      <c r="E350" s="6"/>
      <c r="F350" s="7"/>
      <c r="G350" s="6"/>
      <c r="H350" s="6"/>
      <c r="I350" s="6"/>
    </row>
    <row r="351" spans="1:9" ht="12.75">
      <c r="A351" s="9"/>
      <c r="B351" s="9"/>
      <c r="C351" s="9"/>
      <c r="D351" s="6"/>
      <c r="E351" s="6"/>
      <c r="F351" s="7"/>
      <c r="G351" s="6"/>
      <c r="H351" s="6"/>
      <c r="I351" s="6"/>
    </row>
    <row r="352" spans="1:9" ht="12.75">
      <c r="A352" s="9"/>
      <c r="B352" s="9"/>
      <c r="C352" s="9"/>
      <c r="D352" s="6"/>
      <c r="E352" s="6"/>
      <c r="F352" s="7"/>
      <c r="G352" s="6"/>
      <c r="H352" s="6"/>
      <c r="I352" s="6"/>
    </row>
    <row r="353" spans="1:9" ht="12.75">
      <c r="A353" s="5" t="s">
        <v>537</v>
      </c>
      <c r="B353" s="5"/>
      <c r="C353" s="5"/>
      <c r="D353" s="6"/>
      <c r="F353" s="8" t="s">
        <v>423</v>
      </c>
      <c r="I353" s="8"/>
    </row>
    <row r="354" spans="1:9" ht="12.75">
      <c r="A354" s="5" t="s">
        <v>538</v>
      </c>
      <c r="B354" s="5"/>
      <c r="C354" s="5"/>
      <c r="D354" s="6"/>
      <c r="F354" s="8" t="s">
        <v>539</v>
      </c>
      <c r="I354" s="8"/>
    </row>
    <row r="355" spans="1:9" ht="12.75">
      <c r="A355" s="5" t="s">
        <v>540</v>
      </c>
      <c r="B355" s="5"/>
      <c r="C355" s="5"/>
      <c r="D355" s="6"/>
      <c r="E355" s="7"/>
      <c r="F355" s="7"/>
      <c r="G355" s="6"/>
      <c r="H355" s="6"/>
      <c r="I355" s="6"/>
    </row>
    <row r="356" spans="1:9" ht="20.25">
      <c r="A356" s="95" t="s">
        <v>415</v>
      </c>
      <c r="B356" s="95"/>
      <c r="C356" s="95"/>
      <c r="D356" s="95"/>
      <c r="E356" s="95"/>
      <c r="F356" s="95"/>
      <c r="G356" s="95"/>
      <c r="H356" s="95"/>
      <c r="I356" s="95"/>
    </row>
    <row r="357" spans="1:9" ht="12.75">
      <c r="A357" s="9"/>
      <c r="B357" s="9"/>
      <c r="C357" s="9"/>
      <c r="D357" s="6"/>
      <c r="E357" s="6"/>
      <c r="F357" s="7"/>
      <c r="G357" s="6"/>
      <c r="H357" s="6"/>
      <c r="I357" s="6"/>
    </row>
    <row r="358" spans="1:9" ht="12.75">
      <c r="A358" s="5"/>
      <c r="B358" s="9"/>
      <c r="C358" s="9"/>
      <c r="D358" s="6"/>
      <c r="E358" s="6"/>
      <c r="F358" s="7"/>
      <c r="G358" s="6"/>
      <c r="H358" s="6"/>
      <c r="I358" s="6"/>
    </row>
    <row r="359" spans="1:9" ht="12.75">
      <c r="A359" s="5" t="s">
        <v>541</v>
      </c>
      <c r="B359" s="5"/>
      <c r="C359" s="5"/>
      <c r="D359" s="5"/>
      <c r="E359" s="6"/>
      <c r="F359" s="7"/>
      <c r="G359" s="6"/>
      <c r="H359" s="6"/>
      <c r="I359" s="6"/>
    </row>
    <row r="360" spans="1:9" ht="12.75">
      <c r="A360" s="9"/>
      <c r="B360" s="9"/>
      <c r="C360" s="9"/>
      <c r="D360" s="6"/>
      <c r="E360" s="6"/>
      <c r="F360" s="7"/>
      <c r="G360" s="6"/>
      <c r="H360" s="6"/>
      <c r="I360" s="6"/>
    </row>
    <row r="361" spans="1:9" ht="12.75">
      <c r="A361" s="9"/>
      <c r="B361" s="9"/>
      <c r="C361" s="9"/>
      <c r="D361" s="6"/>
      <c r="E361" s="34"/>
      <c r="F361" s="41"/>
      <c r="G361" s="34"/>
      <c r="H361" s="34"/>
      <c r="I361" s="34"/>
    </row>
    <row r="362" spans="1:9" ht="12.75">
      <c r="A362" s="10"/>
      <c r="B362" s="10"/>
      <c r="C362" s="10"/>
      <c r="D362" s="10" t="s">
        <v>543</v>
      </c>
      <c r="E362" s="10" t="s">
        <v>542</v>
      </c>
      <c r="F362" s="10" t="s">
        <v>544</v>
      </c>
      <c r="G362" s="10" t="s">
        <v>1187</v>
      </c>
      <c r="H362" s="10" t="s">
        <v>1572</v>
      </c>
      <c r="I362" s="10" t="s">
        <v>544</v>
      </c>
    </row>
    <row r="363" spans="1:9" ht="12.75">
      <c r="A363" s="11" t="s">
        <v>547</v>
      </c>
      <c r="B363" s="11" t="s">
        <v>548</v>
      </c>
      <c r="C363" s="11" t="s">
        <v>549</v>
      </c>
      <c r="D363" s="11" t="s">
        <v>550</v>
      </c>
      <c r="E363" s="11" t="s">
        <v>551</v>
      </c>
      <c r="F363" s="11" t="s">
        <v>424</v>
      </c>
      <c r="G363" s="11" t="s">
        <v>1188</v>
      </c>
      <c r="H363" s="11" t="s">
        <v>1573</v>
      </c>
      <c r="I363" s="11" t="s">
        <v>424</v>
      </c>
    </row>
    <row r="364" spans="1:9" ht="12.75">
      <c r="A364" s="12"/>
      <c r="B364" s="12"/>
      <c r="C364" s="12"/>
      <c r="D364" s="12" t="s">
        <v>553</v>
      </c>
      <c r="E364" s="12">
        <v>2007</v>
      </c>
      <c r="F364" s="12">
        <v>2006</v>
      </c>
      <c r="G364" s="12">
        <v>2007</v>
      </c>
      <c r="H364" s="12"/>
      <c r="I364" s="12">
        <v>2007</v>
      </c>
    </row>
    <row r="365" spans="1:9" ht="15">
      <c r="A365" s="87" t="s">
        <v>1837</v>
      </c>
      <c r="B365" s="63" t="s">
        <v>1006</v>
      </c>
      <c r="C365" s="60" t="s">
        <v>2133</v>
      </c>
      <c r="D365" s="36">
        <v>1026</v>
      </c>
      <c r="E365" s="20">
        <f>D365*1.45155287984</f>
        <v>1489.29325471584</v>
      </c>
      <c r="F365" s="20">
        <v>1439.64237500856</v>
      </c>
      <c r="G365" s="20">
        <f>E365*0.1</f>
        <v>148.929325471584</v>
      </c>
      <c r="H365" s="20">
        <f>D365*0.096762615</f>
        <v>99.27844299</v>
      </c>
      <c r="I365" s="20">
        <f>(F365+G365)-H365</f>
        <v>1489.293257490144</v>
      </c>
    </row>
    <row r="366" spans="1:9" ht="12.75">
      <c r="A366" s="88"/>
      <c r="B366" s="19"/>
      <c r="C366" s="19" t="s">
        <v>1186</v>
      </c>
      <c r="D366" s="37"/>
      <c r="E366" s="20"/>
      <c r="F366" s="20"/>
      <c r="G366" s="20"/>
      <c r="H366" s="20"/>
      <c r="I366" s="20"/>
    </row>
    <row r="367" spans="1:9" ht="12.75">
      <c r="A367" s="88"/>
      <c r="B367" s="19"/>
      <c r="C367" s="19" t="s">
        <v>669</v>
      </c>
      <c r="D367" s="37"/>
      <c r="E367" s="20"/>
      <c r="F367" s="20"/>
      <c r="G367" s="20"/>
      <c r="H367" s="20"/>
      <c r="I367" s="20"/>
    </row>
    <row r="368" spans="1:9" ht="12.75">
      <c r="A368" s="88"/>
      <c r="B368" s="19"/>
      <c r="C368" s="19" t="s">
        <v>557</v>
      </c>
      <c r="D368" s="37"/>
      <c r="E368" s="20"/>
      <c r="F368" s="20"/>
      <c r="G368" s="20"/>
      <c r="H368" s="20"/>
      <c r="I368" s="20"/>
    </row>
    <row r="369" spans="1:9" ht="12.75">
      <c r="A369" s="88"/>
      <c r="B369" s="19"/>
      <c r="C369" s="19" t="s">
        <v>1108</v>
      </c>
      <c r="D369" s="37"/>
      <c r="E369" s="20"/>
      <c r="F369" s="20"/>
      <c r="G369" s="20"/>
      <c r="H369" s="20"/>
      <c r="I369" s="20"/>
    </row>
    <row r="370" spans="1:9" ht="12.75">
      <c r="A370" s="88"/>
      <c r="B370" s="19"/>
      <c r="C370" s="19" t="s">
        <v>559</v>
      </c>
      <c r="D370" s="37"/>
      <c r="E370" s="20"/>
      <c r="F370" s="20"/>
      <c r="G370" s="20"/>
      <c r="H370" s="20"/>
      <c r="I370" s="20"/>
    </row>
    <row r="371" spans="1:9" ht="15">
      <c r="A371" s="88" t="s">
        <v>1838</v>
      </c>
      <c r="B371" s="63" t="s">
        <v>1007</v>
      </c>
      <c r="C371" s="61" t="s">
        <v>1728</v>
      </c>
      <c r="D371" s="37">
        <v>1171.94</v>
      </c>
      <c r="E371" s="20">
        <f>D371*1.45155287984</f>
        <v>1701.1328819996895</v>
      </c>
      <c r="F371" s="20">
        <v>1644.4195759917466</v>
      </c>
      <c r="G371" s="20">
        <f>E371*0.1</f>
        <v>170.11328819996896</v>
      </c>
      <c r="H371" s="20">
        <f>D371*0.096762615</f>
        <v>113.3999790231</v>
      </c>
      <c r="I371" s="20">
        <f>(F371+G371)-H371</f>
        <v>1701.1328851686155</v>
      </c>
    </row>
    <row r="372" spans="1:9" ht="12.75">
      <c r="A372" s="88"/>
      <c r="B372" s="19"/>
      <c r="C372" s="19" t="s">
        <v>1189</v>
      </c>
      <c r="D372" s="37"/>
      <c r="E372" s="20"/>
      <c r="F372" s="20"/>
      <c r="G372" s="20"/>
      <c r="H372" s="20"/>
      <c r="I372" s="20"/>
    </row>
    <row r="373" spans="1:9" ht="12.75">
      <c r="A373" s="88"/>
      <c r="B373" s="19"/>
      <c r="C373" s="19" t="s">
        <v>669</v>
      </c>
      <c r="D373" s="37"/>
      <c r="E373" s="20"/>
      <c r="F373" s="20"/>
      <c r="G373" s="20"/>
      <c r="H373" s="20"/>
      <c r="I373" s="20"/>
    </row>
    <row r="374" spans="1:9" ht="12.75">
      <c r="A374" s="88"/>
      <c r="B374" s="19"/>
      <c r="C374" s="19" t="s">
        <v>557</v>
      </c>
      <c r="D374" s="37"/>
      <c r="E374" s="20"/>
      <c r="F374" s="20"/>
      <c r="G374" s="20"/>
      <c r="H374" s="20"/>
      <c r="I374" s="20"/>
    </row>
    <row r="375" spans="1:9" ht="12.75">
      <c r="A375" s="88"/>
      <c r="B375" s="19"/>
      <c r="C375" s="19" t="s">
        <v>1190</v>
      </c>
      <c r="D375" s="37"/>
      <c r="E375" s="20"/>
      <c r="F375" s="20"/>
      <c r="G375" s="20"/>
      <c r="H375" s="20"/>
      <c r="I375" s="20"/>
    </row>
    <row r="376" spans="1:9" ht="12.75">
      <c r="A376" s="88"/>
      <c r="B376" s="19"/>
      <c r="C376" s="19" t="s">
        <v>1191</v>
      </c>
      <c r="D376" s="37"/>
      <c r="E376" s="20"/>
      <c r="F376" s="20"/>
      <c r="G376" s="20"/>
      <c r="H376" s="20"/>
      <c r="I376" s="20"/>
    </row>
    <row r="377" spans="1:9" ht="15">
      <c r="A377" s="88" t="s">
        <v>1839</v>
      </c>
      <c r="B377" s="63" t="s">
        <v>1008</v>
      </c>
      <c r="C377" s="61" t="s">
        <v>1728</v>
      </c>
      <c r="D377" s="37">
        <v>1078.52</v>
      </c>
      <c r="E377" s="20">
        <f>D377*1.45155287984</f>
        <v>1565.5288119650368</v>
      </c>
      <c r="F377" s="20">
        <v>1513.3363492146511</v>
      </c>
      <c r="G377" s="20">
        <f>E377*0.1</f>
        <v>156.55288119650368</v>
      </c>
      <c r="H377" s="20">
        <f>D377*0.096762615</f>
        <v>104.3604155298</v>
      </c>
      <c r="I377" s="20">
        <f>(F377+G377)-H377</f>
        <v>1565.5288148813547</v>
      </c>
    </row>
    <row r="378" spans="1:9" ht="12.75">
      <c r="A378" s="88"/>
      <c r="B378" s="19"/>
      <c r="C378" s="19" t="s">
        <v>1183</v>
      </c>
      <c r="D378" s="37"/>
      <c r="E378" s="20"/>
      <c r="F378" s="20"/>
      <c r="G378" s="20"/>
      <c r="H378" s="20"/>
      <c r="I378" s="20"/>
    </row>
    <row r="379" spans="1:9" ht="12.75">
      <c r="A379" s="88"/>
      <c r="B379" s="19"/>
      <c r="C379" s="19" t="s">
        <v>1184</v>
      </c>
      <c r="D379" s="37"/>
      <c r="E379" s="20"/>
      <c r="F379" s="20"/>
      <c r="G379" s="20"/>
      <c r="H379" s="20"/>
      <c r="I379" s="20"/>
    </row>
    <row r="380" spans="1:9" ht="12.75">
      <c r="A380" s="88"/>
      <c r="B380" s="19"/>
      <c r="C380" s="19" t="s">
        <v>557</v>
      </c>
      <c r="D380" s="37"/>
      <c r="E380" s="20"/>
      <c r="F380" s="20"/>
      <c r="G380" s="20"/>
      <c r="H380" s="20"/>
      <c r="I380" s="20"/>
    </row>
    <row r="381" spans="1:9" ht="12.75">
      <c r="A381" s="88"/>
      <c r="B381" s="19"/>
      <c r="C381" s="19" t="s">
        <v>1185</v>
      </c>
      <c r="D381" s="37"/>
      <c r="E381" s="20"/>
      <c r="F381" s="20"/>
      <c r="G381" s="20"/>
      <c r="H381" s="20"/>
      <c r="I381" s="20"/>
    </row>
    <row r="382" spans="1:9" ht="12.75">
      <c r="A382" s="88"/>
      <c r="B382" s="19"/>
      <c r="C382" s="19" t="s">
        <v>559</v>
      </c>
      <c r="D382" s="37"/>
      <c r="E382" s="20"/>
      <c r="F382" s="20"/>
      <c r="G382" s="20"/>
      <c r="H382" s="20"/>
      <c r="I382" s="20"/>
    </row>
    <row r="383" spans="1:9" ht="12.75">
      <c r="A383" s="88"/>
      <c r="B383" s="19"/>
      <c r="C383" s="19"/>
      <c r="D383" s="37"/>
      <c r="E383" s="20"/>
      <c r="F383" s="20"/>
      <c r="G383" s="20"/>
      <c r="H383" s="20"/>
      <c r="I383" s="20"/>
    </row>
    <row r="384" spans="1:9" ht="15">
      <c r="A384" s="88" t="s">
        <v>1840</v>
      </c>
      <c r="B384" s="63" t="s">
        <v>1009</v>
      </c>
      <c r="C384" s="61" t="s">
        <v>380</v>
      </c>
      <c r="D384" s="37">
        <v>648.72</v>
      </c>
      <c r="E384" s="20">
        <f>D384*1.45155287984</f>
        <v>941.6513842098047</v>
      </c>
      <c r="F384" s="20">
        <v>910.2580911457633</v>
      </c>
      <c r="G384" s="20">
        <f>E384*0.1</f>
        <v>94.16513842098048</v>
      </c>
      <c r="H384" s="20">
        <f>D384*0.096762615</f>
        <v>62.7718436028</v>
      </c>
      <c r="I384" s="20">
        <f>(F384+G384)-H384</f>
        <v>941.6513859639438</v>
      </c>
    </row>
    <row r="385" spans="1:9" ht="12.75">
      <c r="A385" s="88"/>
      <c r="B385" s="19"/>
      <c r="C385" s="19" t="s">
        <v>669</v>
      </c>
      <c r="D385" s="37"/>
      <c r="E385" s="20"/>
      <c r="F385" s="20"/>
      <c r="G385" s="20"/>
      <c r="H385" s="20"/>
      <c r="I385" s="20"/>
    </row>
    <row r="386" spans="1:9" ht="12.75">
      <c r="A386" s="88"/>
      <c r="B386" s="19"/>
      <c r="C386" s="19" t="s">
        <v>557</v>
      </c>
      <c r="D386" s="37"/>
      <c r="E386" s="20"/>
      <c r="F386" s="20"/>
      <c r="G386" s="20"/>
      <c r="H386" s="20"/>
      <c r="I386" s="20"/>
    </row>
    <row r="387" spans="1:9" ht="12.75">
      <c r="A387" s="88"/>
      <c r="B387" s="19"/>
      <c r="C387" s="19" t="s">
        <v>1108</v>
      </c>
      <c r="D387" s="37"/>
      <c r="E387" s="20"/>
      <c r="F387" s="20"/>
      <c r="G387" s="20"/>
      <c r="H387" s="20"/>
      <c r="I387" s="20"/>
    </row>
    <row r="388" spans="1:9" ht="15">
      <c r="A388" s="88" t="s">
        <v>1841</v>
      </c>
      <c r="B388" s="63" t="s">
        <v>1010</v>
      </c>
      <c r="C388" s="61" t="s">
        <v>1192</v>
      </c>
      <c r="D388" s="37">
        <v>5600</v>
      </c>
      <c r="E388" s="20">
        <f>D388*1.45155287984</f>
        <v>8128.696127104</v>
      </c>
      <c r="F388" s="20">
        <v>7857.697173536</v>
      </c>
      <c r="G388" s="20">
        <f>E388*0.1</f>
        <v>812.8696127104</v>
      </c>
      <c r="H388" s="20">
        <f>D388*0.096762615</f>
        <v>541.870644</v>
      </c>
      <c r="I388" s="20">
        <f>(F388+G388)-H388</f>
        <v>8128.6961422464</v>
      </c>
    </row>
    <row r="389" spans="1:9" ht="12.75">
      <c r="A389" s="88"/>
      <c r="B389" s="19"/>
      <c r="C389" s="19" t="s">
        <v>1193</v>
      </c>
      <c r="D389" s="37"/>
      <c r="E389" s="20"/>
      <c r="F389" s="20"/>
      <c r="G389" s="20"/>
      <c r="H389" s="20"/>
      <c r="I389" s="20"/>
    </row>
    <row r="390" spans="1:9" ht="12.75">
      <c r="A390" s="88"/>
      <c r="B390" s="19"/>
      <c r="C390" s="19" t="s">
        <v>669</v>
      </c>
      <c r="D390" s="37"/>
      <c r="E390" s="20"/>
      <c r="F390" s="20"/>
      <c r="G390" s="20"/>
      <c r="H390" s="20"/>
      <c r="I390" s="20"/>
    </row>
    <row r="391" spans="1:9" ht="12.75">
      <c r="A391" s="88"/>
      <c r="B391" s="19"/>
      <c r="C391" s="19" t="s">
        <v>557</v>
      </c>
      <c r="D391" s="37"/>
      <c r="E391" s="20"/>
      <c r="F391" s="20"/>
      <c r="G391" s="20"/>
      <c r="H391" s="20"/>
      <c r="I391" s="20"/>
    </row>
    <row r="392" spans="1:9" ht="12.75">
      <c r="A392" s="88"/>
      <c r="B392" s="19"/>
      <c r="C392" s="19" t="s">
        <v>1334</v>
      </c>
      <c r="D392" s="37"/>
      <c r="E392" s="20"/>
      <c r="F392" s="20"/>
      <c r="G392" s="20"/>
      <c r="H392" s="20"/>
      <c r="I392" s="20"/>
    </row>
    <row r="393" spans="1:9" ht="12.75">
      <c r="A393" s="88"/>
      <c r="B393" s="19"/>
      <c r="C393" s="19" t="s">
        <v>559</v>
      </c>
      <c r="D393" s="37"/>
      <c r="E393" s="20"/>
      <c r="F393" s="20"/>
      <c r="G393" s="20"/>
      <c r="H393" s="20"/>
      <c r="I393" s="20"/>
    </row>
    <row r="394" spans="1:9" ht="15">
      <c r="A394" s="88" t="s">
        <v>1842</v>
      </c>
      <c r="B394" s="63" t="s">
        <v>1011</v>
      </c>
      <c r="C394" s="61" t="s">
        <v>1192</v>
      </c>
      <c r="D394" s="37">
        <v>5600</v>
      </c>
      <c r="E394" s="20">
        <f>D394*1.45155287984</f>
        <v>8128.696127104</v>
      </c>
      <c r="F394" s="20">
        <v>7857.697173536</v>
      </c>
      <c r="G394" s="20">
        <f>E394*0.1</f>
        <v>812.8696127104</v>
      </c>
      <c r="H394" s="20">
        <f>D394*0.096762615</f>
        <v>541.870644</v>
      </c>
      <c r="I394" s="20">
        <f>(F394+G394)-H394</f>
        <v>8128.6961422464</v>
      </c>
    </row>
    <row r="395" spans="1:9" ht="12.75">
      <c r="A395" s="88"/>
      <c r="B395" s="19"/>
      <c r="C395" s="19" t="s">
        <v>1193</v>
      </c>
      <c r="D395" s="37"/>
      <c r="E395" s="20"/>
      <c r="F395" s="20"/>
      <c r="G395" s="20"/>
      <c r="H395" s="20"/>
      <c r="I395" s="20"/>
    </row>
    <row r="396" spans="1:9" ht="12.75">
      <c r="A396" s="88"/>
      <c r="B396" s="19"/>
      <c r="C396" s="19" t="s">
        <v>669</v>
      </c>
      <c r="D396" s="37"/>
      <c r="E396" s="20"/>
      <c r="F396" s="20"/>
      <c r="G396" s="20"/>
      <c r="H396" s="20"/>
      <c r="I396" s="20"/>
    </row>
    <row r="397" spans="1:9" ht="12.75">
      <c r="A397" s="88"/>
      <c r="B397" s="19"/>
      <c r="C397" s="19" t="s">
        <v>557</v>
      </c>
      <c r="D397" s="37"/>
      <c r="E397" s="20"/>
      <c r="F397" s="20"/>
      <c r="G397" s="20"/>
      <c r="H397" s="20"/>
      <c r="I397" s="20"/>
    </row>
    <row r="398" spans="1:9" ht="12.75">
      <c r="A398" s="88"/>
      <c r="B398" s="19"/>
      <c r="C398" s="19" t="s">
        <v>1334</v>
      </c>
      <c r="D398" s="37"/>
      <c r="E398" s="20"/>
      <c r="F398" s="20"/>
      <c r="G398" s="20"/>
      <c r="H398" s="20"/>
      <c r="I398" s="20"/>
    </row>
    <row r="399" spans="1:9" ht="12.75">
      <c r="A399" s="88"/>
      <c r="B399" s="19"/>
      <c r="C399" s="19" t="s">
        <v>559</v>
      </c>
      <c r="D399" s="37"/>
      <c r="E399" s="20"/>
      <c r="F399" s="20"/>
      <c r="G399" s="20"/>
      <c r="H399" s="20"/>
      <c r="I399" s="20"/>
    </row>
    <row r="400" spans="1:9" ht="15">
      <c r="A400" s="88" t="s">
        <v>1843</v>
      </c>
      <c r="B400" s="63" t="s">
        <v>1012</v>
      </c>
      <c r="C400" s="61" t="s">
        <v>1192</v>
      </c>
      <c r="D400" s="37">
        <v>5600</v>
      </c>
      <c r="E400" s="20">
        <f>D400*1.45155287984</f>
        <v>8128.696127104</v>
      </c>
      <c r="F400" s="20">
        <v>7857.697173536</v>
      </c>
      <c r="G400" s="20">
        <f>E400*0.1</f>
        <v>812.8696127104</v>
      </c>
      <c r="H400" s="20">
        <f>D400*0.096762615</f>
        <v>541.870644</v>
      </c>
      <c r="I400" s="20">
        <f>(F400+G400)-H400</f>
        <v>8128.6961422464</v>
      </c>
    </row>
    <row r="401" spans="1:9" ht="12.75">
      <c r="A401" s="88"/>
      <c r="B401" s="19"/>
      <c r="C401" s="19" t="s">
        <v>1193</v>
      </c>
      <c r="D401" s="37"/>
      <c r="E401" s="20"/>
      <c r="F401" s="20"/>
      <c r="G401" s="20"/>
      <c r="H401" s="20"/>
      <c r="I401" s="20"/>
    </row>
    <row r="402" spans="1:9" ht="12.75">
      <c r="A402" s="88"/>
      <c r="B402" s="19"/>
      <c r="C402" s="19" t="s">
        <v>669</v>
      </c>
      <c r="D402" s="37"/>
      <c r="E402" s="20"/>
      <c r="F402" s="20"/>
      <c r="G402" s="20"/>
      <c r="H402" s="20"/>
      <c r="I402" s="20"/>
    </row>
    <row r="403" spans="1:9" ht="12.75">
      <c r="A403" s="88"/>
      <c r="B403" s="19"/>
      <c r="C403" s="19" t="s">
        <v>557</v>
      </c>
      <c r="D403" s="37"/>
      <c r="E403" s="20"/>
      <c r="F403" s="20"/>
      <c r="G403" s="20"/>
      <c r="H403" s="20"/>
      <c r="I403" s="20"/>
    </row>
    <row r="404" spans="1:9" ht="12.75">
      <c r="A404" s="88"/>
      <c r="B404" s="19"/>
      <c r="C404" s="19" t="s">
        <v>1334</v>
      </c>
      <c r="D404" s="37"/>
      <c r="E404" s="20"/>
      <c r="F404" s="20"/>
      <c r="G404" s="20"/>
      <c r="H404" s="20"/>
      <c r="I404" s="20"/>
    </row>
    <row r="405" spans="1:9" ht="12.75">
      <c r="A405" s="88"/>
      <c r="B405" s="19"/>
      <c r="C405" s="19" t="s">
        <v>559</v>
      </c>
      <c r="D405" s="37"/>
      <c r="E405" s="20"/>
      <c r="F405" s="20"/>
      <c r="G405" s="20"/>
      <c r="H405" s="20"/>
      <c r="I405" s="20"/>
    </row>
    <row r="406" spans="1:9" ht="15">
      <c r="A406" s="88" t="s">
        <v>1844</v>
      </c>
      <c r="B406" s="63" t="s">
        <v>1013</v>
      </c>
      <c r="C406" s="61" t="s">
        <v>1192</v>
      </c>
      <c r="D406" s="37">
        <v>5600</v>
      </c>
      <c r="E406" s="20">
        <f>D406*1.45155287984</f>
        <v>8128.696127104</v>
      </c>
      <c r="F406" s="20">
        <v>7857.697173536</v>
      </c>
      <c r="G406" s="20">
        <f>E406*0.1</f>
        <v>812.8696127104</v>
      </c>
      <c r="H406" s="20">
        <f>D406*0.096762615</f>
        <v>541.870644</v>
      </c>
      <c r="I406" s="20">
        <f>(F406+G406)-H406</f>
        <v>8128.6961422464</v>
      </c>
    </row>
    <row r="407" spans="1:9" ht="12.75">
      <c r="A407" s="88"/>
      <c r="B407" s="19"/>
      <c r="C407" s="19" t="s">
        <v>1193</v>
      </c>
      <c r="D407" s="37"/>
      <c r="E407" s="20"/>
      <c r="F407" s="20"/>
      <c r="G407" s="20"/>
      <c r="H407" s="20"/>
      <c r="I407" s="20"/>
    </row>
    <row r="408" spans="1:9" ht="12.75">
      <c r="A408" s="88"/>
      <c r="B408" s="19"/>
      <c r="C408" s="19" t="s">
        <v>669</v>
      </c>
      <c r="D408" s="37"/>
      <c r="E408" s="20"/>
      <c r="F408" s="20"/>
      <c r="G408" s="20"/>
      <c r="H408" s="20"/>
      <c r="I408" s="20"/>
    </row>
    <row r="409" spans="1:9" ht="12.75">
      <c r="A409" s="88"/>
      <c r="B409" s="19"/>
      <c r="C409" s="19" t="s">
        <v>557</v>
      </c>
      <c r="D409" s="37"/>
      <c r="E409" s="20"/>
      <c r="F409" s="20"/>
      <c r="G409" s="20"/>
      <c r="H409" s="20"/>
      <c r="I409" s="20"/>
    </row>
    <row r="410" spans="1:9" ht="12.75">
      <c r="A410" s="88"/>
      <c r="B410" s="19"/>
      <c r="C410" s="19" t="s">
        <v>1334</v>
      </c>
      <c r="D410" s="37"/>
      <c r="E410" s="20"/>
      <c r="F410" s="20"/>
      <c r="G410" s="20"/>
      <c r="H410" s="20"/>
      <c r="I410" s="20"/>
    </row>
    <row r="411" spans="1:9" ht="12.75">
      <c r="A411" s="88"/>
      <c r="B411" s="19"/>
      <c r="C411" s="19" t="s">
        <v>559</v>
      </c>
      <c r="D411" s="37"/>
      <c r="E411" s="20"/>
      <c r="F411" s="20"/>
      <c r="G411" s="20"/>
      <c r="H411" s="20"/>
      <c r="I411" s="20"/>
    </row>
    <row r="412" spans="1:9" ht="15">
      <c r="A412" s="88" t="s">
        <v>1845</v>
      </c>
      <c r="B412" s="63" t="s">
        <v>1014</v>
      </c>
      <c r="C412" s="61" t="s">
        <v>1652</v>
      </c>
      <c r="D412" s="37">
        <v>352</v>
      </c>
      <c r="E412" s="20">
        <f>D412*1.45155287984</f>
        <v>510.94661370368</v>
      </c>
      <c r="F412" s="20">
        <v>493.91239376512004</v>
      </c>
      <c r="G412" s="20">
        <f>E412*0.1</f>
        <v>51.094661370368</v>
      </c>
      <c r="H412" s="20">
        <f>D412*0.096762615</f>
        <v>34.06044048</v>
      </c>
      <c r="I412" s="20">
        <f>(F412+G412)-H412</f>
        <v>510.946614655488</v>
      </c>
    </row>
    <row r="413" spans="1:9" ht="12.75">
      <c r="A413" s="88"/>
      <c r="B413" s="19"/>
      <c r="C413" s="61" t="s">
        <v>1194</v>
      </c>
      <c r="D413" s="37"/>
      <c r="E413" s="20"/>
      <c r="F413" s="20"/>
      <c r="G413" s="20"/>
      <c r="H413" s="20"/>
      <c r="I413" s="20"/>
    </row>
    <row r="414" spans="1:9" ht="12.75">
      <c r="A414" s="88"/>
      <c r="B414" s="19"/>
      <c r="C414" s="19" t="s">
        <v>669</v>
      </c>
      <c r="D414" s="37"/>
      <c r="E414" s="20"/>
      <c r="F414" s="20"/>
      <c r="G414" s="20"/>
      <c r="H414" s="20"/>
      <c r="I414" s="20"/>
    </row>
    <row r="415" spans="1:9" ht="12.75">
      <c r="A415" s="88"/>
      <c r="B415" s="19"/>
      <c r="C415" s="19" t="s">
        <v>557</v>
      </c>
      <c r="D415" s="37"/>
      <c r="E415" s="20"/>
      <c r="F415" s="20"/>
      <c r="G415" s="20"/>
      <c r="H415" s="20"/>
      <c r="I415" s="20"/>
    </row>
    <row r="416" spans="1:9" ht="12.75">
      <c r="A416" s="88"/>
      <c r="B416" s="19"/>
      <c r="C416" s="19" t="s">
        <v>221</v>
      </c>
      <c r="D416" s="37"/>
      <c r="E416" s="20"/>
      <c r="F416" s="20"/>
      <c r="G416" s="20"/>
      <c r="H416" s="20"/>
      <c r="I416" s="20"/>
    </row>
    <row r="417" spans="1:9" ht="12.75">
      <c r="A417" s="89"/>
      <c r="B417" s="21"/>
      <c r="C417" s="21" t="s">
        <v>1195</v>
      </c>
      <c r="D417" s="38"/>
      <c r="E417" s="20"/>
      <c r="F417" s="20"/>
      <c r="G417" s="20"/>
      <c r="H417" s="20"/>
      <c r="I417" s="20"/>
    </row>
    <row r="418" spans="1:9" ht="12.75">
      <c r="A418" s="9"/>
      <c r="B418" s="9"/>
      <c r="C418" s="9"/>
      <c r="D418" s="6"/>
      <c r="E418" s="33"/>
      <c r="F418" s="40"/>
      <c r="G418" s="33"/>
      <c r="H418" s="33"/>
      <c r="I418" s="33"/>
    </row>
    <row r="419" spans="1:9" ht="12.75">
      <c r="A419" s="9"/>
      <c r="B419" s="9"/>
      <c r="C419" s="9"/>
      <c r="D419" s="6"/>
      <c r="E419" s="6"/>
      <c r="F419" s="7"/>
      <c r="G419" s="6"/>
      <c r="H419" s="6"/>
      <c r="I419" s="6"/>
    </row>
    <row r="420" spans="1:9" ht="12.75">
      <c r="A420" s="9"/>
      <c r="B420" s="9"/>
      <c r="C420" s="9"/>
      <c r="D420" s="6"/>
      <c r="E420" s="6"/>
      <c r="F420" s="7"/>
      <c r="G420" s="6"/>
      <c r="H420" s="6"/>
      <c r="I420" s="6"/>
    </row>
    <row r="421" spans="1:9" ht="12.75">
      <c r="A421" s="9"/>
      <c r="B421" s="9"/>
      <c r="C421" s="9"/>
      <c r="D421" s="6"/>
      <c r="E421" s="6"/>
      <c r="F421" s="7"/>
      <c r="G421" s="6"/>
      <c r="H421" s="6"/>
      <c r="I421" s="6"/>
    </row>
    <row r="422" spans="1:9" ht="12.75">
      <c r="A422" s="9"/>
      <c r="B422" s="9"/>
      <c r="C422" s="9"/>
      <c r="D422" s="6"/>
      <c r="E422" s="6"/>
      <c r="F422" s="7"/>
      <c r="G422" s="6"/>
      <c r="H422" s="6"/>
      <c r="I422" s="6"/>
    </row>
    <row r="423" spans="1:9" ht="12.75">
      <c r="A423" s="5" t="s">
        <v>537</v>
      </c>
      <c r="B423" s="5"/>
      <c r="C423" s="5"/>
      <c r="D423" s="6"/>
      <c r="F423" s="8" t="s">
        <v>423</v>
      </c>
      <c r="I423" s="8"/>
    </row>
    <row r="424" spans="1:9" ht="12.75">
      <c r="A424" s="5" t="s">
        <v>538</v>
      </c>
      <c r="B424" s="5"/>
      <c r="C424" s="5"/>
      <c r="D424" s="6"/>
      <c r="F424" s="8" t="s">
        <v>539</v>
      </c>
      <c r="I424" s="8"/>
    </row>
    <row r="425" spans="1:9" ht="12.75">
      <c r="A425" s="5" t="s">
        <v>540</v>
      </c>
      <c r="B425" s="5"/>
      <c r="C425" s="5"/>
      <c r="D425" s="6"/>
      <c r="E425" s="7"/>
      <c r="F425" s="7"/>
      <c r="G425" s="6"/>
      <c r="H425" s="6"/>
      <c r="I425" s="6"/>
    </row>
    <row r="426" spans="1:9" ht="20.25">
      <c r="A426" s="95" t="s">
        <v>415</v>
      </c>
      <c r="B426" s="95"/>
      <c r="C426" s="95"/>
      <c r="D426" s="95"/>
      <c r="E426" s="95"/>
      <c r="F426" s="95"/>
      <c r="G426" s="95"/>
      <c r="H426" s="95"/>
      <c r="I426" s="95"/>
    </row>
    <row r="427" spans="1:9" ht="12.75">
      <c r="A427" s="9"/>
      <c r="B427" s="9"/>
      <c r="C427" s="9"/>
      <c r="D427" s="6"/>
      <c r="E427" s="6"/>
      <c r="F427" s="7"/>
      <c r="G427" s="6"/>
      <c r="H427" s="6"/>
      <c r="I427" s="6"/>
    </row>
    <row r="428" spans="1:9" ht="12.75">
      <c r="A428" s="5"/>
      <c r="B428" s="9"/>
      <c r="C428" s="9"/>
      <c r="D428" s="6"/>
      <c r="E428" s="6"/>
      <c r="F428" s="7"/>
      <c r="G428" s="6"/>
      <c r="H428" s="6"/>
      <c r="I428" s="6"/>
    </row>
    <row r="429" spans="1:9" ht="12.75">
      <c r="A429" s="5" t="s">
        <v>541</v>
      </c>
      <c r="B429" s="5"/>
      <c r="C429" s="5"/>
      <c r="D429" s="5"/>
      <c r="E429" s="6"/>
      <c r="F429" s="7"/>
      <c r="G429" s="6"/>
      <c r="H429" s="6"/>
      <c r="I429" s="6"/>
    </row>
    <row r="430" spans="1:9" ht="12.75">
      <c r="A430" s="9"/>
      <c r="B430" s="9"/>
      <c r="C430" s="9"/>
      <c r="D430" s="6"/>
      <c r="E430" s="6"/>
      <c r="F430" s="7"/>
      <c r="G430" s="6"/>
      <c r="H430" s="6"/>
      <c r="I430" s="6"/>
    </row>
    <row r="431" spans="1:9" ht="12.75">
      <c r="A431" s="9"/>
      <c r="B431" s="9"/>
      <c r="C431" s="9"/>
      <c r="D431" s="6"/>
      <c r="E431" s="34"/>
      <c r="F431" s="41"/>
      <c r="G431" s="34"/>
      <c r="H431" s="34"/>
      <c r="I431" s="34"/>
    </row>
    <row r="432" spans="1:9" ht="12.75">
      <c r="A432" s="10"/>
      <c r="B432" s="10"/>
      <c r="C432" s="10"/>
      <c r="D432" s="10" t="s">
        <v>543</v>
      </c>
      <c r="E432" s="10" t="s">
        <v>542</v>
      </c>
      <c r="F432" s="10" t="s">
        <v>544</v>
      </c>
      <c r="G432" s="10" t="s">
        <v>1187</v>
      </c>
      <c r="H432" s="10" t="s">
        <v>1572</v>
      </c>
      <c r="I432" s="10" t="s">
        <v>544</v>
      </c>
    </row>
    <row r="433" spans="1:9" ht="12.75">
      <c r="A433" s="11" t="s">
        <v>547</v>
      </c>
      <c r="B433" s="11" t="s">
        <v>548</v>
      </c>
      <c r="C433" s="11" t="s">
        <v>549</v>
      </c>
      <c r="D433" s="11" t="s">
        <v>550</v>
      </c>
      <c r="E433" s="11" t="s">
        <v>551</v>
      </c>
      <c r="F433" s="11" t="s">
        <v>424</v>
      </c>
      <c r="G433" s="11" t="s">
        <v>1188</v>
      </c>
      <c r="H433" s="11" t="s">
        <v>1573</v>
      </c>
      <c r="I433" s="11" t="s">
        <v>424</v>
      </c>
    </row>
    <row r="434" spans="1:9" ht="12.75">
      <c r="A434" s="12"/>
      <c r="B434" s="12"/>
      <c r="C434" s="12"/>
      <c r="D434" s="12" t="s">
        <v>553</v>
      </c>
      <c r="E434" s="12">
        <v>2007</v>
      </c>
      <c r="F434" s="12">
        <v>2006</v>
      </c>
      <c r="G434" s="12">
        <v>2007</v>
      </c>
      <c r="H434" s="12"/>
      <c r="I434" s="12">
        <v>2007</v>
      </c>
    </row>
    <row r="435" spans="1:9" ht="15">
      <c r="A435" s="87" t="s">
        <v>1846</v>
      </c>
      <c r="B435" s="63" t="s">
        <v>1015</v>
      </c>
      <c r="C435" s="60" t="s">
        <v>1652</v>
      </c>
      <c r="D435" s="36">
        <v>352</v>
      </c>
      <c r="E435" s="20">
        <f>D435*1.45155287984</f>
        <v>510.94661370368</v>
      </c>
      <c r="F435" s="20">
        <v>493.91239376512004</v>
      </c>
      <c r="G435" s="20">
        <f>E435*0.1</f>
        <v>51.094661370368</v>
      </c>
      <c r="H435" s="20">
        <f>D435*0.096762615</f>
        <v>34.06044048</v>
      </c>
      <c r="I435" s="20">
        <f>(F435+G435)-H435</f>
        <v>510.946614655488</v>
      </c>
    </row>
    <row r="436" spans="1:9" ht="12.75">
      <c r="A436" s="88"/>
      <c r="B436" s="19"/>
      <c r="C436" s="61" t="s">
        <v>1194</v>
      </c>
      <c r="D436" s="37"/>
      <c r="E436" s="20"/>
      <c r="F436" s="20"/>
      <c r="G436" s="20"/>
      <c r="H436" s="20"/>
      <c r="I436" s="20"/>
    </row>
    <row r="437" spans="1:9" ht="12.75">
      <c r="A437" s="88"/>
      <c r="B437" s="19"/>
      <c r="C437" s="19" t="s">
        <v>669</v>
      </c>
      <c r="D437" s="37"/>
      <c r="E437" s="20"/>
      <c r="F437" s="20"/>
      <c r="G437" s="20"/>
      <c r="H437" s="20"/>
      <c r="I437" s="20"/>
    </row>
    <row r="438" spans="1:9" ht="12.75">
      <c r="A438" s="88"/>
      <c r="B438" s="19"/>
      <c r="C438" s="19" t="s">
        <v>557</v>
      </c>
      <c r="D438" s="37"/>
      <c r="E438" s="20"/>
      <c r="F438" s="20"/>
      <c r="G438" s="20"/>
      <c r="H438" s="20"/>
      <c r="I438" s="20"/>
    </row>
    <row r="439" spans="1:9" ht="12.75">
      <c r="A439" s="88"/>
      <c r="B439" s="19"/>
      <c r="C439" s="19" t="s">
        <v>221</v>
      </c>
      <c r="D439" s="37"/>
      <c r="E439" s="20"/>
      <c r="F439" s="20"/>
      <c r="G439" s="20"/>
      <c r="H439" s="20"/>
      <c r="I439" s="20"/>
    </row>
    <row r="440" spans="1:9" ht="12.75">
      <c r="A440" s="88"/>
      <c r="B440" s="19"/>
      <c r="C440" s="19" t="s">
        <v>1196</v>
      </c>
      <c r="D440" s="37"/>
      <c r="E440" s="20"/>
      <c r="F440" s="20"/>
      <c r="G440" s="20"/>
      <c r="H440" s="20"/>
      <c r="I440" s="20"/>
    </row>
    <row r="441" spans="1:9" ht="15">
      <c r="A441" s="88" t="s">
        <v>1847</v>
      </c>
      <c r="B441" s="63" t="s">
        <v>1016</v>
      </c>
      <c r="C441" s="61" t="s">
        <v>1652</v>
      </c>
      <c r="D441" s="37">
        <v>352</v>
      </c>
      <c r="E441" s="20">
        <f>D441*1.45155287984</f>
        <v>510.94661370368</v>
      </c>
      <c r="F441" s="20">
        <v>493.91239376512004</v>
      </c>
      <c r="G441" s="20">
        <f>E441*0.1</f>
        <v>51.094661370368</v>
      </c>
      <c r="H441" s="20">
        <f>D441*0.096762615</f>
        <v>34.06044048</v>
      </c>
      <c r="I441" s="20">
        <f>(F441+G441)-H441</f>
        <v>510.946614655488</v>
      </c>
    </row>
    <row r="442" spans="1:9" ht="12.75">
      <c r="A442" s="88"/>
      <c r="B442" s="19"/>
      <c r="C442" s="61" t="s">
        <v>1194</v>
      </c>
      <c r="D442" s="37"/>
      <c r="E442" s="20"/>
      <c r="F442" s="20"/>
      <c r="G442" s="20"/>
      <c r="H442" s="20"/>
      <c r="I442" s="20"/>
    </row>
    <row r="443" spans="1:9" ht="12.75">
      <c r="A443" s="88"/>
      <c r="B443" s="19"/>
      <c r="C443" s="19" t="s">
        <v>669</v>
      </c>
      <c r="D443" s="37"/>
      <c r="E443" s="20"/>
      <c r="F443" s="20"/>
      <c r="G443" s="20"/>
      <c r="H443" s="20"/>
      <c r="I443" s="20"/>
    </row>
    <row r="444" spans="1:9" ht="12.75">
      <c r="A444" s="88"/>
      <c r="B444" s="19"/>
      <c r="C444" s="19" t="s">
        <v>557</v>
      </c>
      <c r="D444" s="37"/>
      <c r="E444" s="20"/>
      <c r="F444" s="20"/>
      <c r="G444" s="20"/>
      <c r="H444" s="20"/>
      <c r="I444" s="20"/>
    </row>
    <row r="445" spans="1:9" ht="12.75">
      <c r="A445" s="88"/>
      <c r="B445" s="19"/>
      <c r="C445" s="19" t="s">
        <v>221</v>
      </c>
      <c r="D445" s="37"/>
      <c r="E445" s="20"/>
      <c r="F445" s="20"/>
      <c r="G445" s="20"/>
      <c r="H445" s="20"/>
      <c r="I445" s="20"/>
    </row>
    <row r="446" spans="1:9" ht="12.75">
      <c r="A446" s="88"/>
      <c r="B446" s="19"/>
      <c r="C446" s="19" t="s">
        <v>1196</v>
      </c>
      <c r="D446" s="37"/>
      <c r="E446" s="20"/>
      <c r="F446" s="20"/>
      <c r="G446" s="20"/>
      <c r="H446" s="20"/>
      <c r="I446" s="20"/>
    </row>
    <row r="447" spans="1:9" ht="12.75">
      <c r="A447" s="88"/>
      <c r="B447" s="19"/>
      <c r="C447" s="19"/>
      <c r="D447" s="37"/>
      <c r="E447" s="20"/>
      <c r="F447" s="20"/>
      <c r="G447" s="20"/>
      <c r="H447" s="20"/>
      <c r="I447" s="20"/>
    </row>
    <row r="448" spans="1:9" ht="15">
      <c r="A448" s="88" t="s">
        <v>1848</v>
      </c>
      <c r="B448" s="63" t="s">
        <v>1017</v>
      </c>
      <c r="C448" s="61" t="s">
        <v>397</v>
      </c>
      <c r="D448" s="37">
        <v>1178</v>
      </c>
      <c r="E448" s="20">
        <f>D448*1.45155287984</f>
        <v>1709.9292924515198</v>
      </c>
      <c r="F448" s="20">
        <v>1652.92272686168</v>
      </c>
      <c r="G448" s="20">
        <f>E448*0.1</f>
        <v>170.992929245152</v>
      </c>
      <c r="H448" s="20">
        <f>D448*0.096762615</f>
        <v>113.98636047</v>
      </c>
      <c r="I448" s="20">
        <f>(F448+G448)-H448</f>
        <v>1709.9292956368322</v>
      </c>
    </row>
    <row r="449" spans="1:9" ht="12.75">
      <c r="A449" s="88"/>
      <c r="B449" s="19"/>
      <c r="C449" s="61" t="s">
        <v>1197</v>
      </c>
      <c r="D449" s="37"/>
      <c r="E449" s="20"/>
      <c r="F449" s="20"/>
      <c r="G449" s="20"/>
      <c r="H449" s="20"/>
      <c r="I449" s="20"/>
    </row>
    <row r="450" spans="1:9" ht="12.75">
      <c r="A450" s="88"/>
      <c r="B450" s="19"/>
      <c r="C450" s="19" t="s">
        <v>669</v>
      </c>
      <c r="D450" s="37"/>
      <c r="E450" s="20"/>
      <c r="F450" s="20"/>
      <c r="G450" s="20"/>
      <c r="H450" s="20"/>
      <c r="I450" s="20"/>
    </row>
    <row r="451" spans="1:9" ht="12.75">
      <c r="A451" s="88"/>
      <c r="B451" s="19"/>
      <c r="C451" s="19" t="s">
        <v>557</v>
      </c>
      <c r="D451" s="37"/>
      <c r="E451" s="20"/>
      <c r="F451" s="20"/>
      <c r="G451" s="20"/>
      <c r="H451" s="20"/>
      <c r="I451" s="20"/>
    </row>
    <row r="452" spans="1:9" ht="12.75">
      <c r="A452" s="88"/>
      <c r="B452" s="19"/>
      <c r="C452" s="19" t="s">
        <v>1090</v>
      </c>
      <c r="D452" s="37"/>
      <c r="E452" s="20"/>
      <c r="F452" s="20"/>
      <c r="G452" s="20"/>
      <c r="H452" s="20"/>
      <c r="I452" s="20"/>
    </row>
    <row r="453" spans="1:9" ht="12.75">
      <c r="A453" s="88"/>
      <c r="B453" s="19"/>
      <c r="C453" s="19" t="s">
        <v>559</v>
      </c>
      <c r="D453" s="37"/>
      <c r="E453" s="20"/>
      <c r="F453" s="20"/>
      <c r="G453" s="20"/>
      <c r="H453" s="20"/>
      <c r="I453" s="20"/>
    </row>
    <row r="454" spans="1:9" ht="15">
      <c r="A454" s="88" t="s">
        <v>1849</v>
      </c>
      <c r="B454" s="63" t="s">
        <v>1018</v>
      </c>
      <c r="C454" s="61" t="s">
        <v>397</v>
      </c>
      <c r="D454" s="37">
        <v>1178</v>
      </c>
      <c r="E454" s="20">
        <f>D454*1.45155287984</f>
        <v>1709.9292924515198</v>
      </c>
      <c r="F454" s="20">
        <v>1652.92272686168</v>
      </c>
      <c r="G454" s="20">
        <f>E454*0.1</f>
        <v>170.992929245152</v>
      </c>
      <c r="H454" s="20">
        <f>D454*0.096762615</f>
        <v>113.98636047</v>
      </c>
      <c r="I454" s="20">
        <f>(F454+G454)-H454</f>
        <v>1709.9292956368322</v>
      </c>
    </row>
    <row r="455" spans="1:9" ht="12.75">
      <c r="A455" s="88"/>
      <c r="B455" s="19"/>
      <c r="C455" s="61" t="s">
        <v>1197</v>
      </c>
      <c r="D455" s="37"/>
      <c r="E455" s="20"/>
      <c r="F455" s="20"/>
      <c r="G455" s="20"/>
      <c r="H455" s="20"/>
      <c r="I455" s="20"/>
    </row>
    <row r="456" spans="1:9" ht="12.75">
      <c r="A456" s="88"/>
      <c r="B456" s="19"/>
      <c r="C456" s="19" t="s">
        <v>669</v>
      </c>
      <c r="D456" s="37"/>
      <c r="E456" s="20"/>
      <c r="F456" s="20"/>
      <c r="G456" s="20"/>
      <c r="H456" s="20"/>
      <c r="I456" s="20"/>
    </row>
    <row r="457" spans="1:9" ht="12.75">
      <c r="A457" s="88"/>
      <c r="B457" s="19"/>
      <c r="C457" s="19" t="s">
        <v>557</v>
      </c>
      <c r="D457" s="37"/>
      <c r="E457" s="20"/>
      <c r="F457" s="20"/>
      <c r="G457" s="20"/>
      <c r="H457" s="20"/>
      <c r="I457" s="20"/>
    </row>
    <row r="458" spans="1:9" ht="12.75">
      <c r="A458" s="88"/>
      <c r="B458" s="19"/>
      <c r="C458" s="19" t="s">
        <v>1090</v>
      </c>
      <c r="D458" s="37"/>
      <c r="E458" s="20"/>
      <c r="F458" s="20"/>
      <c r="G458" s="20"/>
      <c r="H458" s="20"/>
      <c r="I458" s="20"/>
    </row>
    <row r="459" spans="1:9" ht="12.75">
      <c r="A459" s="88"/>
      <c r="B459" s="19"/>
      <c r="C459" s="19" t="s">
        <v>559</v>
      </c>
      <c r="D459" s="37"/>
      <c r="E459" s="20"/>
      <c r="F459" s="20"/>
      <c r="G459" s="20"/>
      <c r="H459" s="20"/>
      <c r="I459" s="20"/>
    </row>
    <row r="460" spans="1:9" ht="15">
      <c r="A460" s="88" t="s">
        <v>1850</v>
      </c>
      <c r="B460" s="63" t="s">
        <v>1019</v>
      </c>
      <c r="C460" s="61" t="s">
        <v>397</v>
      </c>
      <c r="D460" s="37">
        <v>1178</v>
      </c>
      <c r="E460" s="20">
        <f>D460*1.45155287984</f>
        <v>1709.9292924515198</v>
      </c>
      <c r="F460" s="20">
        <v>1652.92272686168</v>
      </c>
      <c r="G460" s="20">
        <f>E460*0.1</f>
        <v>170.992929245152</v>
      </c>
      <c r="H460" s="20">
        <f>D460*0.096762615</f>
        <v>113.98636047</v>
      </c>
      <c r="I460" s="20">
        <f>(F460+G460)-H460</f>
        <v>1709.9292956368322</v>
      </c>
    </row>
    <row r="461" spans="1:9" ht="12.75">
      <c r="A461" s="88"/>
      <c r="B461" s="19"/>
      <c r="C461" s="61" t="s">
        <v>1197</v>
      </c>
      <c r="D461" s="37"/>
      <c r="E461" s="20"/>
      <c r="F461" s="20"/>
      <c r="G461" s="20"/>
      <c r="H461" s="20"/>
      <c r="I461" s="20"/>
    </row>
    <row r="462" spans="1:9" ht="12.75">
      <c r="A462" s="88"/>
      <c r="B462" s="19"/>
      <c r="C462" s="19" t="s">
        <v>669</v>
      </c>
      <c r="D462" s="37"/>
      <c r="E462" s="20"/>
      <c r="F462" s="20"/>
      <c r="G462" s="20"/>
      <c r="H462" s="20"/>
      <c r="I462" s="20"/>
    </row>
    <row r="463" spans="1:9" ht="12.75">
      <c r="A463" s="88"/>
      <c r="B463" s="19"/>
      <c r="C463" s="19" t="s">
        <v>557</v>
      </c>
      <c r="D463" s="37"/>
      <c r="E463" s="20"/>
      <c r="F463" s="20"/>
      <c r="G463" s="20"/>
      <c r="H463" s="20"/>
      <c r="I463" s="20"/>
    </row>
    <row r="464" spans="1:9" ht="12.75">
      <c r="A464" s="88"/>
      <c r="B464" s="19"/>
      <c r="C464" s="19" t="s">
        <v>1090</v>
      </c>
      <c r="D464" s="37"/>
      <c r="E464" s="20"/>
      <c r="F464" s="20"/>
      <c r="G464" s="20"/>
      <c r="H464" s="20"/>
      <c r="I464" s="20"/>
    </row>
    <row r="465" spans="1:9" ht="12.75">
      <c r="A465" s="88"/>
      <c r="B465" s="19"/>
      <c r="C465" s="19" t="s">
        <v>559</v>
      </c>
      <c r="D465" s="37"/>
      <c r="E465" s="20"/>
      <c r="F465" s="20"/>
      <c r="G465" s="20"/>
      <c r="H465" s="20"/>
      <c r="I465" s="20"/>
    </row>
    <row r="466" spans="1:9" ht="15">
      <c r="A466" s="88" t="s">
        <v>1851</v>
      </c>
      <c r="B466" s="63" t="s">
        <v>1020</v>
      </c>
      <c r="C466" s="61" t="s">
        <v>397</v>
      </c>
      <c r="D466" s="37">
        <v>1178</v>
      </c>
      <c r="E466" s="20">
        <f>D466*1.45155287984</f>
        <v>1709.9292924515198</v>
      </c>
      <c r="F466" s="20">
        <v>1652.92272686168</v>
      </c>
      <c r="G466" s="20">
        <f>E466*0.1</f>
        <v>170.992929245152</v>
      </c>
      <c r="H466" s="20">
        <f>D466*0.096762615</f>
        <v>113.98636047</v>
      </c>
      <c r="I466" s="20">
        <f>(F466+G466)-H466</f>
        <v>1709.9292956368322</v>
      </c>
    </row>
    <row r="467" spans="1:9" ht="12.75">
      <c r="A467" s="88"/>
      <c r="B467" s="19"/>
      <c r="C467" s="61" t="s">
        <v>1197</v>
      </c>
      <c r="D467" s="37"/>
      <c r="E467" s="20"/>
      <c r="F467" s="20"/>
      <c r="G467" s="20"/>
      <c r="H467" s="20"/>
      <c r="I467" s="20"/>
    </row>
    <row r="468" spans="1:9" ht="12.75">
      <c r="A468" s="88"/>
      <c r="B468" s="19"/>
      <c r="C468" s="19" t="s">
        <v>669</v>
      </c>
      <c r="D468" s="37"/>
      <c r="E468" s="20"/>
      <c r="F468" s="20"/>
      <c r="G468" s="20"/>
      <c r="H468" s="20"/>
      <c r="I468" s="20"/>
    </row>
    <row r="469" spans="1:9" ht="12.75">
      <c r="A469" s="88"/>
      <c r="B469" s="19"/>
      <c r="C469" s="19" t="s">
        <v>557</v>
      </c>
      <c r="D469" s="37"/>
      <c r="E469" s="20"/>
      <c r="F469" s="20"/>
      <c r="G469" s="20"/>
      <c r="H469" s="20"/>
      <c r="I469" s="20"/>
    </row>
    <row r="470" spans="1:9" ht="12.75">
      <c r="A470" s="88"/>
      <c r="B470" s="19"/>
      <c r="C470" s="19" t="s">
        <v>1090</v>
      </c>
      <c r="D470" s="37"/>
      <c r="E470" s="20"/>
      <c r="F470" s="20"/>
      <c r="G470" s="20"/>
      <c r="H470" s="20"/>
      <c r="I470" s="20"/>
    </row>
    <row r="471" spans="1:9" ht="12.75">
      <c r="A471" s="88"/>
      <c r="B471" s="19"/>
      <c r="C471" s="19" t="s">
        <v>559</v>
      </c>
      <c r="D471" s="37"/>
      <c r="E471" s="20"/>
      <c r="F471" s="20"/>
      <c r="G471" s="20"/>
      <c r="H471" s="20"/>
      <c r="I471" s="20"/>
    </row>
    <row r="472" spans="1:9" ht="15">
      <c r="A472" s="88" t="s">
        <v>1852</v>
      </c>
      <c r="B472" s="63" t="s">
        <v>1021</v>
      </c>
      <c r="C472" s="61" t="s">
        <v>397</v>
      </c>
      <c r="D472" s="37">
        <v>1178</v>
      </c>
      <c r="E472" s="20">
        <f>D472*1.45155287984</f>
        <v>1709.9292924515198</v>
      </c>
      <c r="F472" s="20">
        <v>1652.92272686168</v>
      </c>
      <c r="G472" s="20">
        <f>E472*0.1</f>
        <v>170.992929245152</v>
      </c>
      <c r="H472" s="20">
        <f>D472*0.096762615</f>
        <v>113.98636047</v>
      </c>
      <c r="I472" s="20">
        <f>(F472+G472)-H472</f>
        <v>1709.9292956368322</v>
      </c>
    </row>
    <row r="473" spans="1:9" ht="12.75">
      <c r="A473" s="88"/>
      <c r="B473" s="19"/>
      <c r="C473" s="61" t="s">
        <v>1197</v>
      </c>
      <c r="D473" s="37"/>
      <c r="E473" s="20"/>
      <c r="F473" s="20"/>
      <c r="G473" s="20"/>
      <c r="H473" s="20"/>
      <c r="I473" s="20"/>
    </row>
    <row r="474" spans="1:9" ht="12.75">
      <c r="A474" s="88"/>
      <c r="B474" s="19"/>
      <c r="C474" s="19" t="s">
        <v>669</v>
      </c>
      <c r="D474" s="37"/>
      <c r="E474" s="20"/>
      <c r="F474" s="20"/>
      <c r="G474" s="20"/>
      <c r="H474" s="20"/>
      <c r="I474" s="20"/>
    </row>
    <row r="475" spans="1:9" ht="12.75">
      <c r="A475" s="88"/>
      <c r="B475" s="19"/>
      <c r="C475" s="19" t="s">
        <v>557</v>
      </c>
      <c r="D475" s="37"/>
      <c r="E475" s="20"/>
      <c r="F475" s="20"/>
      <c r="G475" s="20"/>
      <c r="H475" s="20"/>
      <c r="I475" s="20"/>
    </row>
    <row r="476" spans="1:9" ht="12.75">
      <c r="A476" s="88"/>
      <c r="B476" s="19"/>
      <c r="C476" s="19" t="s">
        <v>1090</v>
      </c>
      <c r="D476" s="37"/>
      <c r="E476" s="20"/>
      <c r="F476" s="20"/>
      <c r="G476" s="20"/>
      <c r="H476" s="20"/>
      <c r="I476" s="20"/>
    </row>
    <row r="477" spans="1:9" ht="12.75">
      <c r="A477" s="88"/>
      <c r="B477" s="19"/>
      <c r="C477" s="19" t="s">
        <v>559</v>
      </c>
      <c r="D477" s="37"/>
      <c r="E477" s="20"/>
      <c r="F477" s="20"/>
      <c r="G477" s="20"/>
      <c r="H477" s="20"/>
      <c r="I477" s="20"/>
    </row>
    <row r="478" spans="1:9" ht="15">
      <c r="A478" s="88" t="s">
        <v>1853</v>
      </c>
      <c r="B478" s="63" t="s">
        <v>1022</v>
      </c>
      <c r="C478" s="61" t="s">
        <v>397</v>
      </c>
      <c r="D478" s="37">
        <v>1178</v>
      </c>
      <c r="E478" s="20">
        <f>D478*1.45155287984</f>
        <v>1709.9292924515198</v>
      </c>
      <c r="F478" s="20">
        <v>1652.92272686168</v>
      </c>
      <c r="G478" s="20">
        <f>E478*0.1</f>
        <v>170.992929245152</v>
      </c>
      <c r="H478" s="20">
        <f>D478*0.096762615</f>
        <v>113.98636047</v>
      </c>
      <c r="I478" s="20">
        <f>(F478+G478)-H478</f>
        <v>1709.9292956368322</v>
      </c>
    </row>
    <row r="479" spans="1:9" ht="12.75">
      <c r="A479" s="88"/>
      <c r="B479" s="19"/>
      <c r="C479" s="61" t="s">
        <v>1197</v>
      </c>
      <c r="D479" s="37"/>
      <c r="E479" s="20"/>
      <c r="F479" s="20"/>
      <c r="G479" s="20"/>
      <c r="H479" s="20"/>
      <c r="I479" s="20"/>
    </row>
    <row r="480" spans="1:9" ht="12.75">
      <c r="A480" s="88"/>
      <c r="B480" s="19"/>
      <c r="C480" s="19" t="s">
        <v>669</v>
      </c>
      <c r="D480" s="37"/>
      <c r="E480" s="20"/>
      <c r="F480" s="20"/>
      <c r="G480" s="20"/>
      <c r="H480" s="20"/>
      <c r="I480" s="20"/>
    </row>
    <row r="481" spans="1:9" ht="12.75">
      <c r="A481" s="88"/>
      <c r="B481" s="19"/>
      <c r="C481" s="19" t="s">
        <v>557</v>
      </c>
      <c r="D481" s="37"/>
      <c r="E481" s="20"/>
      <c r="F481" s="20"/>
      <c r="G481" s="20"/>
      <c r="H481" s="20"/>
      <c r="I481" s="20"/>
    </row>
    <row r="482" spans="1:9" ht="12.75">
      <c r="A482" s="88"/>
      <c r="B482" s="19"/>
      <c r="C482" s="19" t="s">
        <v>1090</v>
      </c>
      <c r="D482" s="37"/>
      <c r="E482" s="20"/>
      <c r="F482" s="20"/>
      <c r="G482" s="20"/>
      <c r="H482" s="20"/>
      <c r="I482" s="20"/>
    </row>
    <row r="483" spans="1:9" ht="12.75">
      <c r="A483" s="88"/>
      <c r="B483" s="19"/>
      <c r="C483" s="19" t="s">
        <v>559</v>
      </c>
      <c r="D483" s="37"/>
      <c r="E483" s="20"/>
      <c r="F483" s="20"/>
      <c r="G483" s="20"/>
      <c r="H483" s="20"/>
      <c r="I483" s="20"/>
    </row>
    <row r="484" spans="1:9" ht="15">
      <c r="A484" s="88" t="s">
        <v>1854</v>
      </c>
      <c r="B484" s="63" t="s">
        <v>1023</v>
      </c>
      <c r="C484" s="61" t="s">
        <v>397</v>
      </c>
      <c r="D484" s="37">
        <v>1178</v>
      </c>
      <c r="E484" s="20">
        <f>D484*1.45155287984</f>
        <v>1709.9292924515198</v>
      </c>
      <c r="F484" s="20">
        <v>1652.92272686168</v>
      </c>
      <c r="G484" s="20">
        <f>E484*0.1</f>
        <v>170.992929245152</v>
      </c>
      <c r="H484" s="20">
        <f>D484*0.096762615</f>
        <v>113.98636047</v>
      </c>
      <c r="I484" s="20">
        <f>(F484+G484)-H484</f>
        <v>1709.9292956368322</v>
      </c>
    </row>
    <row r="485" spans="1:9" ht="12.75">
      <c r="A485" s="88"/>
      <c r="B485" s="19"/>
      <c r="C485" s="61" t="s">
        <v>1197</v>
      </c>
      <c r="D485" s="37"/>
      <c r="E485" s="20"/>
      <c r="F485" s="20"/>
      <c r="G485" s="20"/>
      <c r="H485" s="20"/>
      <c r="I485" s="20"/>
    </row>
    <row r="486" spans="1:9" ht="12.75">
      <c r="A486" s="88"/>
      <c r="B486" s="19"/>
      <c r="C486" s="19" t="s">
        <v>669</v>
      </c>
      <c r="D486" s="37"/>
      <c r="E486" s="20"/>
      <c r="F486" s="20"/>
      <c r="G486" s="20"/>
      <c r="H486" s="20"/>
      <c r="I486" s="20"/>
    </row>
    <row r="487" spans="1:9" ht="12.75">
      <c r="A487" s="88"/>
      <c r="B487" s="19"/>
      <c r="C487" s="19" t="s">
        <v>557</v>
      </c>
      <c r="D487" s="37"/>
      <c r="E487" s="20"/>
      <c r="F487" s="20"/>
      <c r="G487" s="20"/>
      <c r="H487" s="20"/>
      <c r="I487" s="20"/>
    </row>
    <row r="488" spans="1:9" ht="12.75">
      <c r="A488" s="88"/>
      <c r="B488" s="19"/>
      <c r="C488" s="19" t="s">
        <v>1090</v>
      </c>
      <c r="D488" s="37"/>
      <c r="E488" s="20"/>
      <c r="F488" s="20"/>
      <c r="G488" s="20"/>
      <c r="H488" s="20"/>
      <c r="I488" s="20"/>
    </row>
    <row r="489" spans="1:9" ht="12.75">
      <c r="A489" s="89"/>
      <c r="B489" s="21"/>
      <c r="C489" s="21" t="s">
        <v>559</v>
      </c>
      <c r="D489" s="38"/>
      <c r="E489" s="22"/>
      <c r="F489" s="20"/>
      <c r="G489" s="22"/>
      <c r="H489" s="22"/>
      <c r="I489" s="22"/>
    </row>
    <row r="490" spans="1:9" ht="12.75">
      <c r="A490" s="9"/>
      <c r="B490" s="9"/>
      <c r="C490" s="9"/>
      <c r="D490" s="6"/>
      <c r="E490" s="6"/>
      <c r="F490" s="7"/>
      <c r="G490" s="6"/>
      <c r="H490" s="6"/>
      <c r="I490" s="6"/>
    </row>
    <row r="491" spans="1:9" ht="12.75">
      <c r="A491" s="9"/>
      <c r="B491" s="9"/>
      <c r="C491" s="9"/>
      <c r="D491" s="6"/>
      <c r="E491" s="6"/>
      <c r="F491" s="7"/>
      <c r="G491" s="6"/>
      <c r="H491" s="6"/>
      <c r="I491" s="6"/>
    </row>
    <row r="492" spans="1:9" ht="12.75">
      <c r="A492" s="9"/>
      <c r="B492" s="9"/>
      <c r="C492" s="9"/>
      <c r="D492" s="6"/>
      <c r="E492" s="6"/>
      <c r="F492" s="7"/>
      <c r="G492" s="6"/>
      <c r="H492" s="6"/>
      <c r="I492" s="6"/>
    </row>
    <row r="493" spans="1:9" ht="12.75">
      <c r="A493" s="5" t="s">
        <v>537</v>
      </c>
      <c r="B493" s="5"/>
      <c r="C493" s="5"/>
      <c r="D493" s="6"/>
      <c r="F493" s="8" t="s">
        <v>423</v>
      </c>
      <c r="I493" s="8"/>
    </row>
    <row r="494" spans="1:9" ht="12.75">
      <c r="A494" s="5" t="s">
        <v>538</v>
      </c>
      <c r="B494" s="5"/>
      <c r="C494" s="5"/>
      <c r="D494" s="6"/>
      <c r="F494" s="8" t="s">
        <v>539</v>
      </c>
      <c r="I494" s="8"/>
    </row>
    <row r="495" spans="1:9" ht="12.75">
      <c r="A495" s="5" t="s">
        <v>540</v>
      </c>
      <c r="B495" s="5"/>
      <c r="C495" s="5"/>
      <c r="D495" s="6"/>
      <c r="E495" s="7"/>
      <c r="F495" s="7"/>
      <c r="G495" s="6"/>
      <c r="H495" s="6"/>
      <c r="I495" s="6"/>
    </row>
    <row r="496" spans="1:9" ht="20.25">
      <c r="A496" s="95" t="s">
        <v>415</v>
      </c>
      <c r="B496" s="95"/>
      <c r="C496" s="95"/>
      <c r="D496" s="95"/>
      <c r="E496" s="95"/>
      <c r="F496" s="95"/>
      <c r="G496" s="95"/>
      <c r="H496" s="95"/>
      <c r="I496" s="95"/>
    </row>
    <row r="497" spans="1:9" ht="12.75">
      <c r="A497" s="9"/>
      <c r="B497" s="9"/>
      <c r="C497" s="9"/>
      <c r="D497" s="6"/>
      <c r="E497" s="6"/>
      <c r="F497" s="7"/>
      <c r="G497" s="6"/>
      <c r="H497" s="6"/>
      <c r="I497" s="6"/>
    </row>
    <row r="498" spans="1:9" ht="12.75">
      <c r="A498" s="5"/>
      <c r="B498" s="9"/>
      <c r="C498" s="9"/>
      <c r="D498" s="6"/>
      <c r="E498" s="6"/>
      <c r="F498" s="7"/>
      <c r="G498" s="6"/>
      <c r="H498" s="6"/>
      <c r="I498" s="6"/>
    </row>
    <row r="499" spans="1:9" ht="12.75">
      <c r="A499" s="5" t="s">
        <v>541</v>
      </c>
      <c r="B499" s="5"/>
      <c r="C499" s="5"/>
      <c r="D499" s="5"/>
      <c r="E499" s="6"/>
      <c r="F499" s="7"/>
      <c r="G499" s="6"/>
      <c r="H499" s="6"/>
      <c r="I499" s="6"/>
    </row>
    <row r="500" spans="1:9" ht="12.75">
      <c r="A500" s="9"/>
      <c r="B500" s="9"/>
      <c r="C500" s="9"/>
      <c r="D500" s="6"/>
      <c r="E500" s="6"/>
      <c r="F500" s="7"/>
      <c r="G500" s="6"/>
      <c r="H500" s="6"/>
      <c r="I500" s="6"/>
    </row>
    <row r="501" spans="1:9" ht="12.75">
      <c r="A501" s="9"/>
      <c r="B501" s="9"/>
      <c r="C501" s="9"/>
      <c r="D501" s="6"/>
      <c r="E501" s="34"/>
      <c r="F501" s="41"/>
      <c r="G501" s="34"/>
      <c r="H501" s="34"/>
      <c r="I501" s="34"/>
    </row>
    <row r="502" spans="1:9" ht="12.75">
      <c r="A502" s="10"/>
      <c r="B502" s="10"/>
      <c r="C502" s="10"/>
      <c r="D502" s="10" t="s">
        <v>543</v>
      </c>
      <c r="E502" s="10" t="s">
        <v>542</v>
      </c>
      <c r="F502" s="10" t="s">
        <v>544</v>
      </c>
      <c r="G502" s="10" t="s">
        <v>1187</v>
      </c>
      <c r="H502" s="10" t="s">
        <v>1572</v>
      </c>
      <c r="I502" s="10" t="s">
        <v>544</v>
      </c>
    </row>
    <row r="503" spans="1:9" ht="12.75">
      <c r="A503" s="11" t="s">
        <v>547</v>
      </c>
      <c r="B503" s="11" t="s">
        <v>548</v>
      </c>
      <c r="C503" s="11" t="s">
        <v>549</v>
      </c>
      <c r="D503" s="11" t="s">
        <v>550</v>
      </c>
      <c r="E503" s="11" t="s">
        <v>551</v>
      </c>
      <c r="F503" s="11" t="s">
        <v>424</v>
      </c>
      <c r="G503" s="11" t="s">
        <v>1188</v>
      </c>
      <c r="H503" s="11" t="s">
        <v>1573</v>
      </c>
      <c r="I503" s="11" t="s">
        <v>424</v>
      </c>
    </row>
    <row r="504" spans="1:9" ht="12.75">
      <c r="A504" s="12"/>
      <c r="B504" s="12"/>
      <c r="C504" s="12"/>
      <c r="D504" s="12" t="s">
        <v>553</v>
      </c>
      <c r="E504" s="12">
        <v>2007</v>
      </c>
      <c r="F504" s="12">
        <v>2006</v>
      </c>
      <c r="G504" s="12">
        <v>2007</v>
      </c>
      <c r="H504" s="12"/>
      <c r="I504" s="12">
        <v>2007</v>
      </c>
    </row>
    <row r="505" spans="1:9" ht="15">
      <c r="A505" s="87" t="s">
        <v>1855</v>
      </c>
      <c r="B505" s="63" t="s">
        <v>1024</v>
      </c>
      <c r="C505" s="60" t="s">
        <v>397</v>
      </c>
      <c r="D505" s="36">
        <v>1178</v>
      </c>
      <c r="E505" s="20">
        <f>D505*1.45155287984</f>
        <v>1709.9292924515198</v>
      </c>
      <c r="F505" s="20">
        <v>1652.92272686168</v>
      </c>
      <c r="G505" s="20">
        <f>E505*0.1</f>
        <v>170.992929245152</v>
      </c>
      <c r="H505" s="20">
        <f>D505*0.096762615</f>
        <v>113.98636047</v>
      </c>
      <c r="I505" s="20">
        <f>(F505+G505)-H505</f>
        <v>1709.9292956368322</v>
      </c>
    </row>
    <row r="506" spans="1:9" ht="12.75">
      <c r="A506" s="88"/>
      <c r="B506" s="19"/>
      <c r="C506" s="61" t="s">
        <v>1197</v>
      </c>
      <c r="D506" s="37"/>
      <c r="E506" s="20"/>
      <c r="F506" s="20"/>
      <c r="G506" s="20"/>
      <c r="H506" s="20"/>
      <c r="I506" s="20"/>
    </row>
    <row r="507" spans="1:9" ht="12.75">
      <c r="A507" s="88"/>
      <c r="B507" s="19"/>
      <c r="C507" s="19" t="s">
        <v>669</v>
      </c>
      <c r="D507" s="37"/>
      <c r="E507" s="20"/>
      <c r="F507" s="20"/>
      <c r="G507" s="20"/>
      <c r="H507" s="20"/>
      <c r="I507" s="20"/>
    </row>
    <row r="508" spans="1:9" ht="12.75">
      <c r="A508" s="88"/>
      <c r="B508" s="19"/>
      <c r="C508" s="19" t="s">
        <v>557</v>
      </c>
      <c r="D508" s="37"/>
      <c r="E508" s="20"/>
      <c r="F508" s="20"/>
      <c r="G508" s="20"/>
      <c r="H508" s="20"/>
      <c r="I508" s="20"/>
    </row>
    <row r="509" spans="1:9" ht="12.75">
      <c r="A509" s="88"/>
      <c r="B509" s="19"/>
      <c r="C509" s="19" t="s">
        <v>1090</v>
      </c>
      <c r="D509" s="37"/>
      <c r="E509" s="20"/>
      <c r="F509" s="20"/>
      <c r="G509" s="20"/>
      <c r="H509" s="20"/>
      <c r="I509" s="20"/>
    </row>
    <row r="510" spans="1:9" ht="12.75">
      <c r="A510" s="88"/>
      <c r="B510" s="19"/>
      <c r="C510" s="19" t="s">
        <v>559</v>
      </c>
      <c r="D510" s="37"/>
      <c r="E510" s="20"/>
      <c r="F510" s="20"/>
      <c r="G510" s="20"/>
      <c r="H510" s="20"/>
      <c r="I510" s="20"/>
    </row>
    <row r="511" spans="1:9" ht="12.75">
      <c r="A511" s="88"/>
      <c r="B511" s="19"/>
      <c r="C511" s="19"/>
      <c r="D511" s="37"/>
      <c r="E511" s="20"/>
      <c r="F511" s="20"/>
      <c r="G511" s="20"/>
      <c r="H511" s="20"/>
      <c r="I511" s="20"/>
    </row>
    <row r="512" spans="1:9" ht="14.25">
      <c r="A512" s="88" t="s">
        <v>1856</v>
      </c>
      <c r="B512" s="64" t="s">
        <v>1025</v>
      </c>
      <c r="C512" s="61" t="s">
        <v>397</v>
      </c>
      <c r="D512" s="37">
        <v>1178</v>
      </c>
      <c r="E512" s="20">
        <f>D512*1.45155287984</f>
        <v>1709.9292924515198</v>
      </c>
      <c r="F512" s="20">
        <v>1652.92272686168</v>
      </c>
      <c r="G512" s="20">
        <f>E512*0.1</f>
        <v>170.992929245152</v>
      </c>
      <c r="H512" s="20">
        <f>D512*0.096762615</f>
        <v>113.98636047</v>
      </c>
      <c r="I512" s="20">
        <f>(F512+G512)-H512</f>
        <v>1709.9292956368322</v>
      </c>
    </row>
    <row r="513" spans="1:9" ht="12.75">
      <c r="A513" s="88"/>
      <c r="B513" s="19"/>
      <c r="C513" s="61" t="s">
        <v>1197</v>
      </c>
      <c r="D513" s="37"/>
      <c r="E513" s="20"/>
      <c r="F513" s="20"/>
      <c r="G513" s="20"/>
      <c r="H513" s="20"/>
      <c r="I513" s="20"/>
    </row>
    <row r="514" spans="1:9" ht="12.75">
      <c r="A514" s="88"/>
      <c r="B514" s="19"/>
      <c r="C514" s="19" t="s">
        <v>669</v>
      </c>
      <c r="D514" s="37"/>
      <c r="E514" s="20"/>
      <c r="F514" s="20"/>
      <c r="G514" s="20"/>
      <c r="H514" s="20"/>
      <c r="I514" s="20"/>
    </row>
    <row r="515" spans="1:9" ht="12.75">
      <c r="A515" s="88"/>
      <c r="B515" s="19"/>
      <c r="C515" s="19" t="s">
        <v>557</v>
      </c>
      <c r="D515" s="37"/>
      <c r="E515" s="20"/>
      <c r="F515" s="20"/>
      <c r="G515" s="20"/>
      <c r="H515" s="20"/>
      <c r="I515" s="20"/>
    </row>
    <row r="516" spans="1:9" ht="12.75">
      <c r="A516" s="88"/>
      <c r="B516" s="19"/>
      <c r="C516" s="19" t="s">
        <v>1090</v>
      </c>
      <c r="D516" s="37"/>
      <c r="E516" s="20"/>
      <c r="F516" s="20"/>
      <c r="G516" s="20"/>
      <c r="H516" s="20"/>
      <c r="I516" s="20"/>
    </row>
    <row r="517" spans="1:9" ht="12.75">
      <c r="A517" s="88"/>
      <c r="B517" s="19"/>
      <c r="C517" s="19" t="s">
        <v>559</v>
      </c>
      <c r="D517" s="37"/>
      <c r="E517" s="20"/>
      <c r="F517" s="20"/>
      <c r="G517" s="20"/>
      <c r="H517" s="20"/>
      <c r="I517" s="20"/>
    </row>
    <row r="518" spans="1:9" ht="15">
      <c r="A518" s="88" t="s">
        <v>1857</v>
      </c>
      <c r="B518" s="63" t="s">
        <v>1026</v>
      </c>
      <c r="C518" s="61" t="s">
        <v>397</v>
      </c>
      <c r="D518" s="37">
        <v>1178</v>
      </c>
      <c r="E518" s="20">
        <f>D518*1.45155287984</f>
        <v>1709.9292924515198</v>
      </c>
      <c r="F518" s="20">
        <v>1652.92272686168</v>
      </c>
      <c r="G518" s="20">
        <f>E518*0.1</f>
        <v>170.992929245152</v>
      </c>
      <c r="H518" s="20">
        <f>D518*0.096762615</f>
        <v>113.98636047</v>
      </c>
      <c r="I518" s="20">
        <f>(F518+G518)-H518</f>
        <v>1709.9292956368322</v>
      </c>
    </row>
    <row r="519" spans="1:9" ht="12.75">
      <c r="A519" s="88"/>
      <c r="B519" s="19"/>
      <c r="C519" s="61" t="s">
        <v>1197</v>
      </c>
      <c r="D519" s="37"/>
      <c r="E519" s="20"/>
      <c r="F519" s="20"/>
      <c r="G519" s="20"/>
      <c r="H519" s="20"/>
      <c r="I519" s="20"/>
    </row>
    <row r="520" spans="1:9" ht="12.75">
      <c r="A520" s="88"/>
      <c r="B520" s="19"/>
      <c r="C520" s="19" t="s">
        <v>669</v>
      </c>
      <c r="D520" s="37"/>
      <c r="E520" s="20"/>
      <c r="F520" s="20"/>
      <c r="G520" s="20"/>
      <c r="H520" s="20"/>
      <c r="I520" s="20"/>
    </row>
    <row r="521" spans="1:9" ht="12.75">
      <c r="A521" s="88"/>
      <c r="B521" s="19"/>
      <c r="C521" s="19" t="s">
        <v>557</v>
      </c>
      <c r="D521" s="37"/>
      <c r="E521" s="20"/>
      <c r="F521" s="20"/>
      <c r="G521" s="20"/>
      <c r="H521" s="20"/>
      <c r="I521" s="20"/>
    </row>
    <row r="522" spans="1:9" ht="12.75">
      <c r="A522" s="88"/>
      <c r="B522" s="19"/>
      <c r="C522" s="19" t="s">
        <v>1090</v>
      </c>
      <c r="D522" s="37"/>
      <c r="E522" s="20"/>
      <c r="F522" s="20"/>
      <c r="G522" s="20"/>
      <c r="H522" s="20"/>
      <c r="I522" s="20"/>
    </row>
    <row r="523" spans="1:9" ht="12.75">
      <c r="A523" s="88"/>
      <c r="B523" s="19"/>
      <c r="C523" s="19" t="s">
        <v>559</v>
      </c>
      <c r="D523" s="37"/>
      <c r="E523" s="20"/>
      <c r="F523" s="20"/>
      <c r="G523" s="20"/>
      <c r="H523" s="20"/>
      <c r="I523" s="20"/>
    </row>
    <row r="524" spans="1:9" ht="15">
      <c r="A524" s="88" t="s">
        <v>1858</v>
      </c>
      <c r="B524" s="63" t="s">
        <v>1027</v>
      </c>
      <c r="C524" s="61" t="s">
        <v>397</v>
      </c>
      <c r="D524" s="37">
        <v>996</v>
      </c>
      <c r="E524" s="20">
        <f>D524*1.45155287984</f>
        <v>1445.7466683206399</v>
      </c>
      <c r="F524" s="20">
        <v>1397.54756872176</v>
      </c>
      <c r="G524" s="20">
        <f>E524*0.1</f>
        <v>144.574666832064</v>
      </c>
      <c r="H524" s="20">
        <f>D524*0.096762615</f>
        <v>96.37556454</v>
      </c>
      <c r="I524" s="20">
        <f>(F524+G524)-H524</f>
        <v>1445.746671013824</v>
      </c>
    </row>
    <row r="525" spans="1:9" ht="12.75">
      <c r="A525" s="88"/>
      <c r="B525" s="19"/>
      <c r="C525" s="61" t="s">
        <v>1198</v>
      </c>
      <c r="D525" s="37"/>
      <c r="E525" s="20"/>
      <c r="F525" s="20"/>
      <c r="G525" s="20"/>
      <c r="H525" s="20"/>
      <c r="I525" s="20"/>
    </row>
    <row r="526" spans="1:9" ht="12.75">
      <c r="A526" s="88"/>
      <c r="B526" s="19"/>
      <c r="C526" s="19" t="s">
        <v>669</v>
      </c>
      <c r="D526" s="37"/>
      <c r="E526" s="20"/>
      <c r="F526" s="20"/>
      <c r="G526" s="20"/>
      <c r="H526" s="20"/>
      <c r="I526" s="20"/>
    </row>
    <row r="527" spans="1:9" ht="12.75">
      <c r="A527" s="88"/>
      <c r="B527" s="19"/>
      <c r="C527" s="19" t="s">
        <v>557</v>
      </c>
      <c r="D527" s="37"/>
      <c r="E527" s="20"/>
      <c r="F527" s="20"/>
      <c r="G527" s="20"/>
      <c r="H527" s="20"/>
      <c r="I527" s="20"/>
    </row>
    <row r="528" spans="1:9" ht="12.75">
      <c r="A528" s="88"/>
      <c r="B528" s="19"/>
      <c r="C528" s="19" t="s">
        <v>1090</v>
      </c>
      <c r="D528" s="37"/>
      <c r="E528" s="20"/>
      <c r="F528" s="20"/>
      <c r="G528" s="20"/>
      <c r="H528" s="20"/>
      <c r="I528" s="20"/>
    </row>
    <row r="529" spans="1:9" ht="12.75">
      <c r="A529" s="88"/>
      <c r="B529" s="19"/>
      <c r="C529" s="19" t="s">
        <v>559</v>
      </c>
      <c r="D529" s="37"/>
      <c r="E529" s="20"/>
      <c r="F529" s="20"/>
      <c r="G529" s="20"/>
      <c r="H529" s="20"/>
      <c r="I529" s="20"/>
    </row>
    <row r="530" spans="1:9" ht="15">
      <c r="A530" s="88" t="s">
        <v>1859</v>
      </c>
      <c r="B530" s="63" t="s">
        <v>1028</v>
      </c>
      <c r="C530" s="61" t="s">
        <v>397</v>
      </c>
      <c r="D530" s="37">
        <v>996</v>
      </c>
      <c r="E530" s="20">
        <f>D530*1.45155287984</f>
        <v>1445.7466683206399</v>
      </c>
      <c r="F530" s="20">
        <v>1397.54756872176</v>
      </c>
      <c r="G530" s="20">
        <f>E530*0.1</f>
        <v>144.574666832064</v>
      </c>
      <c r="H530" s="20">
        <f>D530*0.096762615</f>
        <v>96.37556454</v>
      </c>
      <c r="I530" s="20">
        <f>(F530+G530)-H530</f>
        <v>1445.746671013824</v>
      </c>
    </row>
    <row r="531" spans="1:9" ht="12.75">
      <c r="A531" s="88"/>
      <c r="B531" s="19"/>
      <c r="C531" s="61" t="s">
        <v>1198</v>
      </c>
      <c r="D531" s="37"/>
      <c r="E531" s="20"/>
      <c r="F531" s="20"/>
      <c r="G531" s="20"/>
      <c r="H531" s="20"/>
      <c r="I531" s="20"/>
    </row>
    <row r="532" spans="1:9" ht="12.75">
      <c r="A532" s="88"/>
      <c r="B532" s="19"/>
      <c r="C532" s="19" t="s">
        <v>669</v>
      </c>
      <c r="D532" s="37"/>
      <c r="E532" s="20"/>
      <c r="F532" s="20"/>
      <c r="G532" s="20"/>
      <c r="H532" s="20"/>
      <c r="I532" s="20"/>
    </row>
    <row r="533" spans="1:9" ht="12.75">
      <c r="A533" s="88"/>
      <c r="B533" s="19"/>
      <c r="C533" s="19" t="s">
        <v>557</v>
      </c>
      <c r="D533" s="37"/>
      <c r="E533" s="20"/>
      <c r="F533" s="20"/>
      <c r="G533" s="20"/>
      <c r="H533" s="20"/>
      <c r="I533" s="20"/>
    </row>
    <row r="534" spans="1:9" ht="12.75">
      <c r="A534" s="88"/>
      <c r="B534" s="19"/>
      <c r="C534" s="19" t="s">
        <v>1090</v>
      </c>
      <c r="D534" s="37"/>
      <c r="E534" s="20"/>
      <c r="F534" s="20"/>
      <c r="G534" s="20"/>
      <c r="H534" s="20"/>
      <c r="I534" s="20"/>
    </row>
    <row r="535" spans="1:9" ht="12.75">
      <c r="A535" s="88"/>
      <c r="B535" s="19"/>
      <c r="C535" s="19" t="s">
        <v>559</v>
      </c>
      <c r="D535" s="37"/>
      <c r="E535" s="20"/>
      <c r="F535" s="20"/>
      <c r="G535" s="20"/>
      <c r="H535" s="20"/>
      <c r="I535" s="20"/>
    </row>
    <row r="536" spans="1:9" ht="15">
      <c r="A536" s="88" t="s">
        <v>1860</v>
      </c>
      <c r="B536" s="63" t="s">
        <v>1029</v>
      </c>
      <c r="C536" s="61" t="s">
        <v>397</v>
      </c>
      <c r="D536" s="37">
        <v>996</v>
      </c>
      <c r="E536" s="20">
        <f>D536*1.45155287984</f>
        <v>1445.7466683206399</v>
      </c>
      <c r="F536" s="20">
        <v>1397.54756872176</v>
      </c>
      <c r="G536" s="20">
        <f>E536*0.1</f>
        <v>144.574666832064</v>
      </c>
      <c r="H536" s="20">
        <f>D536*0.096762615</f>
        <v>96.37556454</v>
      </c>
      <c r="I536" s="20">
        <f>(F536+G536)-H536</f>
        <v>1445.746671013824</v>
      </c>
    </row>
    <row r="537" spans="1:9" ht="12.75">
      <c r="A537" s="88"/>
      <c r="B537" s="19"/>
      <c r="C537" s="61" t="s">
        <v>1198</v>
      </c>
      <c r="D537" s="37"/>
      <c r="E537" s="20"/>
      <c r="F537" s="20"/>
      <c r="G537" s="20"/>
      <c r="H537" s="20"/>
      <c r="I537" s="20"/>
    </row>
    <row r="538" spans="1:9" ht="12.75">
      <c r="A538" s="88"/>
      <c r="B538" s="19"/>
      <c r="C538" s="19" t="s">
        <v>669</v>
      </c>
      <c r="D538" s="37"/>
      <c r="E538" s="20"/>
      <c r="F538" s="20"/>
      <c r="G538" s="20"/>
      <c r="H538" s="20"/>
      <c r="I538" s="20"/>
    </row>
    <row r="539" spans="1:9" ht="12.75">
      <c r="A539" s="88"/>
      <c r="B539" s="19"/>
      <c r="C539" s="19" t="s">
        <v>557</v>
      </c>
      <c r="D539" s="37"/>
      <c r="E539" s="20"/>
      <c r="F539" s="20"/>
      <c r="G539" s="20"/>
      <c r="H539" s="20"/>
      <c r="I539" s="20"/>
    </row>
    <row r="540" spans="1:9" ht="12.75">
      <c r="A540" s="88"/>
      <c r="B540" s="19"/>
      <c r="C540" s="19" t="s">
        <v>1090</v>
      </c>
      <c r="D540" s="37"/>
      <c r="E540" s="20"/>
      <c r="F540" s="20"/>
      <c r="G540" s="20"/>
      <c r="H540" s="20"/>
      <c r="I540" s="20"/>
    </row>
    <row r="541" spans="1:9" ht="12.75">
      <c r="A541" s="88"/>
      <c r="B541" s="19"/>
      <c r="C541" s="19" t="s">
        <v>559</v>
      </c>
      <c r="D541" s="37"/>
      <c r="E541" s="20"/>
      <c r="F541" s="20"/>
      <c r="G541" s="20"/>
      <c r="H541" s="20"/>
      <c r="I541" s="20"/>
    </row>
    <row r="542" spans="1:9" ht="15">
      <c r="A542" s="88" t="s">
        <v>1861</v>
      </c>
      <c r="B542" s="63" t="s">
        <v>1030</v>
      </c>
      <c r="C542" s="61" t="s">
        <v>397</v>
      </c>
      <c r="D542" s="37">
        <v>996</v>
      </c>
      <c r="E542" s="20">
        <f>D542*1.45155287984</f>
        <v>1445.7466683206399</v>
      </c>
      <c r="F542" s="20">
        <v>1397.54756872176</v>
      </c>
      <c r="G542" s="20">
        <f>E542*0.1</f>
        <v>144.574666832064</v>
      </c>
      <c r="H542" s="20">
        <f>D542*0.096762615</f>
        <v>96.37556454</v>
      </c>
      <c r="I542" s="20">
        <f>(F542+G542)-H542</f>
        <v>1445.746671013824</v>
      </c>
    </row>
    <row r="543" spans="1:9" ht="12.75">
      <c r="A543" s="88"/>
      <c r="B543" s="19"/>
      <c r="C543" s="61" t="s">
        <v>1198</v>
      </c>
      <c r="D543" s="37"/>
      <c r="E543" s="20"/>
      <c r="F543" s="20"/>
      <c r="G543" s="20"/>
      <c r="H543" s="20"/>
      <c r="I543" s="20"/>
    </row>
    <row r="544" spans="1:9" ht="12.75">
      <c r="A544" s="88"/>
      <c r="B544" s="19"/>
      <c r="C544" s="19" t="s">
        <v>669</v>
      </c>
      <c r="D544" s="37"/>
      <c r="E544" s="20"/>
      <c r="F544" s="20"/>
      <c r="G544" s="20"/>
      <c r="H544" s="20"/>
      <c r="I544" s="20"/>
    </row>
    <row r="545" spans="1:9" ht="12.75">
      <c r="A545" s="88"/>
      <c r="B545" s="19"/>
      <c r="C545" s="19" t="s">
        <v>557</v>
      </c>
      <c r="D545" s="37"/>
      <c r="E545" s="20"/>
      <c r="F545" s="20"/>
      <c r="G545" s="20"/>
      <c r="H545" s="20"/>
      <c r="I545" s="20"/>
    </row>
    <row r="546" spans="1:9" ht="12.75">
      <c r="A546" s="88"/>
      <c r="B546" s="19"/>
      <c r="C546" s="19" t="s">
        <v>1090</v>
      </c>
      <c r="D546" s="37"/>
      <c r="E546" s="20"/>
      <c r="F546" s="20"/>
      <c r="G546" s="20"/>
      <c r="H546" s="20"/>
      <c r="I546" s="20"/>
    </row>
    <row r="547" spans="1:9" ht="12.75">
      <c r="A547" s="88"/>
      <c r="B547" s="19"/>
      <c r="C547" s="19" t="s">
        <v>559</v>
      </c>
      <c r="D547" s="37"/>
      <c r="E547" s="20"/>
      <c r="F547" s="20"/>
      <c r="G547" s="20"/>
      <c r="H547" s="20"/>
      <c r="I547" s="20"/>
    </row>
    <row r="548" spans="1:9" ht="15">
      <c r="A548" s="88" t="s">
        <v>1862</v>
      </c>
      <c r="B548" s="63" t="s">
        <v>1031</v>
      </c>
      <c r="C548" s="61" t="s">
        <v>397</v>
      </c>
      <c r="D548" s="37">
        <v>996</v>
      </c>
      <c r="E548" s="20">
        <f>D548*1.45155287984</f>
        <v>1445.7466683206399</v>
      </c>
      <c r="F548" s="20">
        <v>1397.54756872176</v>
      </c>
      <c r="G548" s="20">
        <f>E548*0.1</f>
        <v>144.574666832064</v>
      </c>
      <c r="H548" s="20">
        <f>D548*0.096762615</f>
        <v>96.37556454</v>
      </c>
      <c r="I548" s="20">
        <f>(F548+G548)-H548</f>
        <v>1445.746671013824</v>
      </c>
    </row>
    <row r="549" spans="1:9" ht="12.75">
      <c r="A549" s="88"/>
      <c r="B549" s="19"/>
      <c r="C549" s="61" t="s">
        <v>1198</v>
      </c>
      <c r="D549" s="37"/>
      <c r="E549" s="20"/>
      <c r="F549" s="20"/>
      <c r="G549" s="20"/>
      <c r="H549" s="20"/>
      <c r="I549" s="20"/>
    </row>
    <row r="550" spans="1:9" ht="12.75">
      <c r="A550" s="88"/>
      <c r="B550" s="19"/>
      <c r="C550" s="19" t="s">
        <v>669</v>
      </c>
      <c r="D550" s="37"/>
      <c r="E550" s="20"/>
      <c r="F550" s="20"/>
      <c r="G550" s="20"/>
      <c r="H550" s="20"/>
      <c r="I550" s="20"/>
    </row>
    <row r="551" spans="1:9" ht="12.75">
      <c r="A551" s="88"/>
      <c r="B551" s="19"/>
      <c r="C551" s="19" t="s">
        <v>557</v>
      </c>
      <c r="D551" s="37"/>
      <c r="E551" s="20"/>
      <c r="F551" s="20"/>
      <c r="G551" s="20"/>
      <c r="H551" s="20"/>
      <c r="I551" s="20"/>
    </row>
    <row r="552" spans="1:9" ht="12.75">
      <c r="A552" s="88"/>
      <c r="B552" s="19"/>
      <c r="C552" s="19" t="s">
        <v>1090</v>
      </c>
      <c r="D552" s="37"/>
      <c r="E552" s="20"/>
      <c r="F552" s="20"/>
      <c r="G552" s="20"/>
      <c r="H552" s="20"/>
      <c r="I552" s="20"/>
    </row>
    <row r="553" spans="1:9" ht="12.75">
      <c r="A553" s="88"/>
      <c r="B553" s="19"/>
      <c r="C553" s="19" t="s">
        <v>559</v>
      </c>
      <c r="D553" s="37"/>
      <c r="E553" s="20"/>
      <c r="F553" s="20"/>
      <c r="G553" s="20"/>
      <c r="H553" s="20"/>
      <c r="I553" s="20"/>
    </row>
    <row r="554" spans="1:9" ht="15">
      <c r="A554" s="88" t="s">
        <v>1863</v>
      </c>
      <c r="B554" s="63" t="s">
        <v>1032</v>
      </c>
      <c r="C554" s="61" t="s">
        <v>397</v>
      </c>
      <c r="D554" s="37">
        <v>996</v>
      </c>
      <c r="E554" s="20">
        <f>D554*1.45155287984</f>
        <v>1445.7466683206399</v>
      </c>
      <c r="F554" s="20">
        <v>1397.54756872176</v>
      </c>
      <c r="G554" s="20">
        <f>E554*0.1</f>
        <v>144.574666832064</v>
      </c>
      <c r="H554" s="20">
        <f>D554*0.096762615</f>
        <v>96.37556454</v>
      </c>
      <c r="I554" s="20">
        <f>(F554+G554)-H554</f>
        <v>1445.746671013824</v>
      </c>
    </row>
    <row r="555" spans="1:9" ht="12.75">
      <c r="A555" s="88"/>
      <c r="B555" s="19"/>
      <c r="C555" s="61" t="s">
        <v>1198</v>
      </c>
      <c r="D555" s="37"/>
      <c r="E555" s="20"/>
      <c r="F555" s="20"/>
      <c r="G555" s="20"/>
      <c r="H555" s="20"/>
      <c r="I555" s="20"/>
    </row>
    <row r="556" spans="1:9" ht="12.75">
      <c r="A556" s="88"/>
      <c r="B556" s="19"/>
      <c r="C556" s="19" t="s">
        <v>669</v>
      </c>
      <c r="D556" s="37"/>
      <c r="E556" s="20"/>
      <c r="F556" s="20"/>
      <c r="G556" s="20"/>
      <c r="H556" s="20"/>
      <c r="I556" s="20"/>
    </row>
    <row r="557" spans="1:9" ht="12.75">
      <c r="A557" s="88"/>
      <c r="B557" s="19"/>
      <c r="C557" s="19" t="s">
        <v>557</v>
      </c>
      <c r="D557" s="37"/>
      <c r="E557" s="20"/>
      <c r="F557" s="20"/>
      <c r="G557" s="20"/>
      <c r="H557" s="20"/>
      <c r="I557" s="20"/>
    </row>
    <row r="558" spans="1:9" ht="12.75">
      <c r="A558" s="88"/>
      <c r="B558" s="19"/>
      <c r="C558" s="19" t="s">
        <v>1090</v>
      </c>
      <c r="D558" s="37"/>
      <c r="E558" s="20"/>
      <c r="F558" s="20"/>
      <c r="G558" s="20"/>
      <c r="H558" s="20"/>
      <c r="I558" s="20"/>
    </row>
    <row r="559" spans="1:9" ht="12.75">
      <c r="A559" s="89"/>
      <c r="B559" s="21"/>
      <c r="C559" s="21" t="s">
        <v>559</v>
      </c>
      <c r="D559" s="38"/>
      <c r="E559" s="22"/>
      <c r="F559" s="20"/>
      <c r="G559" s="22"/>
      <c r="H559" s="22"/>
      <c r="I559" s="22"/>
    </row>
    <row r="560" spans="1:9" ht="12.75">
      <c r="A560" s="9"/>
      <c r="B560" s="9"/>
      <c r="C560" s="9"/>
      <c r="D560" s="6"/>
      <c r="E560" s="6"/>
      <c r="F560" s="7"/>
      <c r="G560" s="6"/>
      <c r="H560" s="6"/>
      <c r="I560" s="6"/>
    </row>
    <row r="561" spans="1:9" ht="12.75">
      <c r="A561" s="9"/>
      <c r="B561" s="9"/>
      <c r="C561" s="9"/>
      <c r="D561" s="6"/>
      <c r="E561" s="6"/>
      <c r="F561" s="7"/>
      <c r="G561" s="6"/>
      <c r="H561" s="6"/>
      <c r="I561" s="6"/>
    </row>
    <row r="562" spans="1:9" ht="12.75">
      <c r="A562" s="9"/>
      <c r="B562" s="9"/>
      <c r="C562" s="9"/>
      <c r="D562" s="6"/>
      <c r="E562" s="6"/>
      <c r="F562" s="7"/>
      <c r="G562" s="6"/>
      <c r="H562" s="6"/>
      <c r="I562" s="6"/>
    </row>
    <row r="563" spans="1:9" ht="12.75">
      <c r="A563" s="5" t="s">
        <v>537</v>
      </c>
      <c r="B563" s="5"/>
      <c r="C563" s="5"/>
      <c r="D563" s="6"/>
      <c r="F563" s="8" t="s">
        <v>423</v>
      </c>
      <c r="I563" s="8"/>
    </row>
    <row r="564" spans="1:9" ht="12.75">
      <c r="A564" s="5" t="s">
        <v>538</v>
      </c>
      <c r="B564" s="5"/>
      <c r="C564" s="5"/>
      <c r="D564" s="6"/>
      <c r="F564" s="8" t="s">
        <v>539</v>
      </c>
      <c r="I564" s="8"/>
    </row>
    <row r="565" spans="1:9" ht="12.75">
      <c r="A565" s="5" t="s">
        <v>540</v>
      </c>
      <c r="B565" s="5"/>
      <c r="C565" s="5"/>
      <c r="D565" s="6"/>
      <c r="E565" s="7"/>
      <c r="F565" s="7"/>
      <c r="G565" s="6"/>
      <c r="H565" s="6"/>
      <c r="I565" s="6"/>
    </row>
    <row r="566" spans="1:9" ht="20.25">
      <c r="A566" s="95" t="s">
        <v>415</v>
      </c>
      <c r="B566" s="95"/>
      <c r="C566" s="95"/>
      <c r="D566" s="95"/>
      <c r="E566" s="95"/>
      <c r="F566" s="95"/>
      <c r="G566" s="95"/>
      <c r="H566" s="95"/>
      <c r="I566" s="95"/>
    </row>
    <row r="567" spans="1:9" ht="12.75">
      <c r="A567" s="9"/>
      <c r="B567" s="9"/>
      <c r="C567" s="9"/>
      <c r="D567" s="6"/>
      <c r="E567" s="6"/>
      <c r="F567" s="7"/>
      <c r="G567" s="6"/>
      <c r="H567" s="6"/>
      <c r="I567" s="6"/>
    </row>
    <row r="568" spans="1:9" ht="12.75">
      <c r="A568" s="5"/>
      <c r="B568" s="9"/>
      <c r="C568" s="9"/>
      <c r="D568" s="6"/>
      <c r="E568" s="6"/>
      <c r="F568" s="7"/>
      <c r="G568" s="6"/>
      <c r="H568" s="6"/>
      <c r="I568" s="6"/>
    </row>
    <row r="569" spans="1:9" ht="12.75">
      <c r="A569" s="5" t="s">
        <v>541</v>
      </c>
      <c r="B569" s="5"/>
      <c r="C569" s="5"/>
      <c r="D569" s="5"/>
      <c r="E569" s="6"/>
      <c r="F569" s="7"/>
      <c r="G569" s="6"/>
      <c r="H569" s="6"/>
      <c r="I569" s="6"/>
    </row>
    <row r="570" spans="1:9" ht="12.75">
      <c r="A570" s="9"/>
      <c r="B570" s="9"/>
      <c r="C570" s="9"/>
      <c r="D570" s="6"/>
      <c r="E570" s="6"/>
      <c r="F570" s="7"/>
      <c r="G570" s="6"/>
      <c r="H570" s="6"/>
      <c r="I570" s="6"/>
    </row>
    <row r="571" spans="1:9" ht="12.75">
      <c r="A571" s="9"/>
      <c r="B571" s="9"/>
      <c r="C571" s="9"/>
      <c r="D571" s="6"/>
      <c r="E571" s="34"/>
      <c r="F571" s="41"/>
      <c r="G571" s="34"/>
      <c r="H571" s="34"/>
      <c r="I571" s="34"/>
    </row>
    <row r="572" spans="1:9" ht="12.75">
      <c r="A572" s="10"/>
      <c r="B572" s="10"/>
      <c r="C572" s="10"/>
      <c r="D572" s="10" t="s">
        <v>543</v>
      </c>
      <c r="E572" s="10" t="s">
        <v>542</v>
      </c>
      <c r="F572" s="10" t="s">
        <v>544</v>
      </c>
      <c r="G572" s="10" t="s">
        <v>1187</v>
      </c>
      <c r="H572" s="10" t="s">
        <v>1572</v>
      </c>
      <c r="I572" s="10" t="s">
        <v>544</v>
      </c>
    </row>
    <row r="573" spans="1:9" ht="12.75">
      <c r="A573" s="11" t="s">
        <v>547</v>
      </c>
      <c r="B573" s="11" t="s">
        <v>548</v>
      </c>
      <c r="C573" s="11" t="s">
        <v>549</v>
      </c>
      <c r="D573" s="11" t="s">
        <v>550</v>
      </c>
      <c r="E573" s="11" t="s">
        <v>551</v>
      </c>
      <c r="F573" s="11" t="s">
        <v>424</v>
      </c>
      <c r="G573" s="11" t="s">
        <v>1188</v>
      </c>
      <c r="H573" s="11" t="s">
        <v>1573</v>
      </c>
      <c r="I573" s="11" t="s">
        <v>424</v>
      </c>
    </row>
    <row r="574" spans="1:9" ht="12.75">
      <c r="A574" s="12"/>
      <c r="B574" s="12"/>
      <c r="C574" s="12"/>
      <c r="D574" s="12" t="s">
        <v>553</v>
      </c>
      <c r="E574" s="12">
        <v>2007</v>
      </c>
      <c r="F574" s="12">
        <v>2006</v>
      </c>
      <c r="G574" s="12">
        <v>2007</v>
      </c>
      <c r="H574" s="12"/>
      <c r="I574" s="12">
        <v>2007</v>
      </c>
    </row>
    <row r="575" spans="1:9" ht="15">
      <c r="A575" s="87" t="s">
        <v>1864</v>
      </c>
      <c r="B575" s="63" t="s">
        <v>1033</v>
      </c>
      <c r="C575" s="60" t="s">
        <v>397</v>
      </c>
      <c r="D575" s="36">
        <v>996</v>
      </c>
      <c r="E575" s="20">
        <f>D575*1.45155287984</f>
        <v>1445.7466683206399</v>
      </c>
      <c r="F575" s="20">
        <v>1397.54756872176</v>
      </c>
      <c r="G575" s="20">
        <f>E575*0.1</f>
        <v>144.574666832064</v>
      </c>
      <c r="H575" s="20">
        <f>D575*0.096762615</f>
        <v>96.37556454</v>
      </c>
      <c r="I575" s="20">
        <f>(F575+G575)-H575</f>
        <v>1445.746671013824</v>
      </c>
    </row>
    <row r="576" spans="1:9" ht="12.75">
      <c r="A576" s="88"/>
      <c r="B576" s="19"/>
      <c r="C576" s="61" t="s">
        <v>1198</v>
      </c>
      <c r="D576" s="37"/>
      <c r="E576" s="20"/>
      <c r="F576" s="20"/>
      <c r="G576" s="20"/>
      <c r="H576" s="20"/>
      <c r="I576" s="20"/>
    </row>
    <row r="577" spans="1:9" ht="12.75">
      <c r="A577" s="88"/>
      <c r="B577" s="19"/>
      <c r="C577" s="19" t="s">
        <v>669</v>
      </c>
      <c r="D577" s="37"/>
      <c r="E577" s="20"/>
      <c r="F577" s="20"/>
      <c r="G577" s="20"/>
      <c r="H577" s="20"/>
      <c r="I577" s="20"/>
    </row>
    <row r="578" spans="1:9" ht="12.75">
      <c r="A578" s="88"/>
      <c r="B578" s="19"/>
      <c r="C578" s="19" t="s">
        <v>557</v>
      </c>
      <c r="D578" s="37"/>
      <c r="E578" s="20"/>
      <c r="F578" s="20"/>
      <c r="G578" s="20"/>
      <c r="H578" s="20"/>
      <c r="I578" s="20"/>
    </row>
    <row r="579" spans="1:9" ht="12.75">
      <c r="A579" s="88"/>
      <c r="B579" s="19"/>
      <c r="C579" s="19" t="s">
        <v>1090</v>
      </c>
      <c r="D579" s="37"/>
      <c r="E579" s="20"/>
      <c r="F579" s="20"/>
      <c r="G579" s="20"/>
      <c r="H579" s="20"/>
      <c r="I579" s="20"/>
    </row>
    <row r="580" spans="1:9" ht="12.75">
      <c r="A580" s="88"/>
      <c r="B580" s="19"/>
      <c r="C580" s="19" t="s">
        <v>559</v>
      </c>
      <c r="D580" s="37"/>
      <c r="E580" s="20"/>
      <c r="F580" s="20"/>
      <c r="G580" s="20"/>
      <c r="H580" s="20"/>
      <c r="I580" s="20"/>
    </row>
    <row r="581" spans="1:9" ht="15">
      <c r="A581" s="88" t="s">
        <v>1865</v>
      </c>
      <c r="B581" s="63" t="s">
        <v>1034</v>
      </c>
      <c r="C581" s="61" t="s">
        <v>397</v>
      </c>
      <c r="D581" s="37">
        <v>996</v>
      </c>
      <c r="E581" s="20">
        <f>D581*1.45155287984</f>
        <v>1445.7466683206399</v>
      </c>
      <c r="F581" s="20">
        <v>1397.54756872176</v>
      </c>
      <c r="G581" s="20">
        <f>E581*0.1</f>
        <v>144.574666832064</v>
      </c>
      <c r="H581" s="20">
        <f>D581*0.096762615</f>
        <v>96.37556454</v>
      </c>
      <c r="I581" s="20">
        <f>(F581+G581)-H581</f>
        <v>1445.746671013824</v>
      </c>
    </row>
    <row r="582" spans="1:9" ht="12.75">
      <c r="A582" s="88"/>
      <c r="B582" s="19"/>
      <c r="C582" s="61" t="s">
        <v>1198</v>
      </c>
      <c r="D582" s="37"/>
      <c r="E582" s="20"/>
      <c r="F582" s="20"/>
      <c r="G582" s="20"/>
      <c r="H582" s="20"/>
      <c r="I582" s="20"/>
    </row>
    <row r="583" spans="1:9" ht="12.75">
      <c r="A583" s="88"/>
      <c r="B583" s="19"/>
      <c r="C583" s="19" t="s">
        <v>669</v>
      </c>
      <c r="D583" s="37"/>
      <c r="E583" s="20"/>
      <c r="F583" s="20"/>
      <c r="G583" s="20"/>
      <c r="H583" s="20"/>
      <c r="I583" s="20"/>
    </row>
    <row r="584" spans="1:9" ht="12.75">
      <c r="A584" s="88"/>
      <c r="B584" s="19"/>
      <c r="C584" s="19" t="s">
        <v>557</v>
      </c>
      <c r="D584" s="37"/>
      <c r="E584" s="20"/>
      <c r="F584" s="20"/>
      <c r="G584" s="20"/>
      <c r="H584" s="20"/>
      <c r="I584" s="20"/>
    </row>
    <row r="585" spans="1:9" ht="12.75">
      <c r="A585" s="88"/>
      <c r="B585" s="19"/>
      <c r="C585" s="19" t="s">
        <v>1090</v>
      </c>
      <c r="D585" s="37"/>
      <c r="E585" s="20"/>
      <c r="F585" s="20"/>
      <c r="G585" s="20"/>
      <c r="H585" s="20"/>
      <c r="I585" s="20"/>
    </row>
    <row r="586" spans="1:9" ht="12.75">
      <c r="A586" s="88"/>
      <c r="B586" s="19"/>
      <c r="C586" s="19" t="s">
        <v>559</v>
      </c>
      <c r="D586" s="37"/>
      <c r="E586" s="20"/>
      <c r="F586" s="20"/>
      <c r="G586" s="20"/>
      <c r="H586" s="20"/>
      <c r="I586" s="20"/>
    </row>
    <row r="587" spans="1:9" ht="15">
      <c r="A587" s="88" t="s">
        <v>1866</v>
      </c>
      <c r="B587" s="63" t="s">
        <v>1035</v>
      </c>
      <c r="C587" s="61" t="s">
        <v>397</v>
      </c>
      <c r="D587" s="37">
        <v>996</v>
      </c>
      <c r="E587" s="20">
        <f>D587*1.45155287984</f>
        <v>1445.7466683206399</v>
      </c>
      <c r="F587" s="20">
        <v>1397.54756872176</v>
      </c>
      <c r="G587" s="20">
        <f>E587*0.1</f>
        <v>144.574666832064</v>
      </c>
      <c r="H587" s="20">
        <f>D587*0.096762615</f>
        <v>96.37556454</v>
      </c>
      <c r="I587" s="20">
        <f>(F587+G587)-H587</f>
        <v>1445.746671013824</v>
      </c>
    </row>
    <row r="588" spans="1:9" ht="12.75">
      <c r="A588" s="88"/>
      <c r="B588" s="19"/>
      <c r="C588" s="61" t="s">
        <v>1198</v>
      </c>
      <c r="D588" s="37"/>
      <c r="E588" s="20"/>
      <c r="F588" s="20"/>
      <c r="G588" s="20"/>
      <c r="H588" s="20"/>
      <c r="I588" s="20"/>
    </row>
    <row r="589" spans="1:9" ht="12.75">
      <c r="A589" s="88"/>
      <c r="B589" s="19"/>
      <c r="C589" s="19" t="s">
        <v>669</v>
      </c>
      <c r="D589" s="37"/>
      <c r="E589" s="20"/>
      <c r="F589" s="20"/>
      <c r="G589" s="20"/>
      <c r="H589" s="20"/>
      <c r="I589" s="20"/>
    </row>
    <row r="590" spans="1:9" ht="12.75">
      <c r="A590" s="88"/>
      <c r="B590" s="19"/>
      <c r="C590" s="19" t="s">
        <v>557</v>
      </c>
      <c r="D590" s="37"/>
      <c r="E590" s="20"/>
      <c r="F590" s="20"/>
      <c r="G590" s="20"/>
      <c r="H590" s="20"/>
      <c r="I590" s="20"/>
    </row>
    <row r="591" spans="1:9" ht="12.75">
      <c r="A591" s="88"/>
      <c r="B591" s="19"/>
      <c r="C591" s="19" t="s">
        <v>1090</v>
      </c>
      <c r="D591" s="37"/>
      <c r="E591" s="20"/>
      <c r="F591" s="20"/>
      <c r="G591" s="20"/>
      <c r="H591" s="20"/>
      <c r="I591" s="20"/>
    </row>
    <row r="592" spans="1:9" ht="12.75">
      <c r="A592" s="88"/>
      <c r="B592" s="19"/>
      <c r="C592" s="19" t="s">
        <v>559</v>
      </c>
      <c r="D592" s="37"/>
      <c r="E592" s="20"/>
      <c r="F592" s="20"/>
      <c r="G592" s="20"/>
      <c r="H592" s="20"/>
      <c r="I592" s="20"/>
    </row>
    <row r="593" spans="1:9" ht="15">
      <c r="A593" s="88" t="s">
        <v>1867</v>
      </c>
      <c r="B593" s="63" t="s">
        <v>1036</v>
      </c>
      <c r="C593" s="61" t="s">
        <v>397</v>
      </c>
      <c r="D593" s="37">
        <v>996</v>
      </c>
      <c r="E593" s="20">
        <f>D593*1.45155287984</f>
        <v>1445.7466683206399</v>
      </c>
      <c r="F593" s="20">
        <v>1397.54756872176</v>
      </c>
      <c r="G593" s="20">
        <f>E593*0.1</f>
        <v>144.574666832064</v>
      </c>
      <c r="H593" s="20">
        <f>D593*0.096762615</f>
        <v>96.37556454</v>
      </c>
      <c r="I593" s="20">
        <f>(F593+G593)-H593</f>
        <v>1445.746671013824</v>
      </c>
    </row>
    <row r="594" spans="1:9" ht="12.75">
      <c r="A594" s="88"/>
      <c r="B594" s="19"/>
      <c r="C594" s="61" t="s">
        <v>1198</v>
      </c>
      <c r="D594" s="37"/>
      <c r="E594" s="20"/>
      <c r="F594" s="20"/>
      <c r="G594" s="20"/>
      <c r="H594" s="20"/>
      <c r="I594" s="20"/>
    </row>
    <row r="595" spans="1:9" ht="12.75">
      <c r="A595" s="88"/>
      <c r="B595" s="19"/>
      <c r="C595" s="19" t="s">
        <v>669</v>
      </c>
      <c r="D595" s="37"/>
      <c r="E595" s="20"/>
      <c r="F595" s="20"/>
      <c r="G595" s="20"/>
      <c r="H595" s="20"/>
      <c r="I595" s="20"/>
    </row>
    <row r="596" spans="1:9" ht="12.75">
      <c r="A596" s="88"/>
      <c r="B596" s="19"/>
      <c r="C596" s="19" t="s">
        <v>557</v>
      </c>
      <c r="D596" s="37"/>
      <c r="E596" s="20"/>
      <c r="F596" s="20"/>
      <c r="G596" s="20"/>
      <c r="H596" s="20"/>
      <c r="I596" s="20"/>
    </row>
    <row r="597" spans="1:9" ht="12.75">
      <c r="A597" s="88"/>
      <c r="B597" s="19"/>
      <c r="C597" s="19" t="s">
        <v>1090</v>
      </c>
      <c r="D597" s="37"/>
      <c r="E597" s="20"/>
      <c r="F597" s="20"/>
      <c r="G597" s="20"/>
      <c r="H597" s="20"/>
      <c r="I597" s="20"/>
    </row>
    <row r="598" spans="1:9" ht="12.75">
      <c r="A598" s="88"/>
      <c r="B598" s="19"/>
      <c r="C598" s="19" t="s">
        <v>559</v>
      </c>
      <c r="D598" s="37"/>
      <c r="E598" s="20"/>
      <c r="F598" s="20"/>
      <c r="G598" s="20"/>
      <c r="H598" s="20"/>
      <c r="I598" s="20"/>
    </row>
    <row r="599" spans="1:9" ht="15">
      <c r="A599" s="88" t="s">
        <v>1868</v>
      </c>
      <c r="B599" s="63" t="s">
        <v>1037</v>
      </c>
      <c r="C599" s="61" t="s">
        <v>397</v>
      </c>
      <c r="D599" s="37">
        <v>996</v>
      </c>
      <c r="E599" s="20">
        <f>D599*1.45155287984</f>
        <v>1445.7466683206399</v>
      </c>
      <c r="F599" s="20">
        <v>1397.54756872176</v>
      </c>
      <c r="G599" s="20">
        <f>E599*0.1</f>
        <v>144.574666832064</v>
      </c>
      <c r="H599" s="20">
        <f>D599*0.096762615</f>
        <v>96.37556454</v>
      </c>
      <c r="I599" s="20">
        <f>(F599+G599)-H599</f>
        <v>1445.746671013824</v>
      </c>
    </row>
    <row r="600" spans="1:9" ht="12.75">
      <c r="A600" s="88"/>
      <c r="B600" s="19"/>
      <c r="C600" s="61" t="s">
        <v>1199</v>
      </c>
      <c r="D600" s="37"/>
      <c r="E600" s="20"/>
      <c r="F600" s="20"/>
      <c r="G600" s="20"/>
      <c r="H600" s="20"/>
      <c r="I600" s="20"/>
    </row>
    <row r="601" spans="1:9" ht="12.75">
      <c r="A601" s="88"/>
      <c r="B601" s="19"/>
      <c r="C601" s="19" t="s">
        <v>669</v>
      </c>
      <c r="D601" s="37"/>
      <c r="E601" s="20"/>
      <c r="F601" s="20"/>
      <c r="G601" s="20"/>
      <c r="H601" s="20"/>
      <c r="I601" s="20"/>
    </row>
    <row r="602" spans="1:9" ht="12.75">
      <c r="A602" s="88"/>
      <c r="B602" s="19"/>
      <c r="C602" s="19" t="s">
        <v>557</v>
      </c>
      <c r="D602" s="37"/>
      <c r="E602" s="20"/>
      <c r="F602" s="20"/>
      <c r="G602" s="20"/>
      <c r="H602" s="20"/>
      <c r="I602" s="20"/>
    </row>
    <row r="603" spans="1:9" ht="12.75">
      <c r="A603" s="88"/>
      <c r="B603" s="19"/>
      <c r="C603" s="19" t="s">
        <v>1090</v>
      </c>
      <c r="D603" s="37"/>
      <c r="E603" s="20"/>
      <c r="F603" s="20"/>
      <c r="G603" s="20"/>
      <c r="H603" s="20"/>
      <c r="I603" s="20"/>
    </row>
    <row r="604" spans="1:9" ht="12.75">
      <c r="A604" s="88"/>
      <c r="B604" s="19"/>
      <c r="C604" s="19" t="s">
        <v>559</v>
      </c>
      <c r="D604" s="37"/>
      <c r="E604" s="20"/>
      <c r="F604" s="20"/>
      <c r="G604" s="20"/>
      <c r="H604" s="20"/>
      <c r="I604" s="20"/>
    </row>
    <row r="605" spans="1:9" ht="15">
      <c r="A605" s="88" t="s">
        <v>1869</v>
      </c>
      <c r="B605" s="63" t="s">
        <v>1038</v>
      </c>
      <c r="C605" s="61" t="s">
        <v>397</v>
      </c>
      <c r="D605" s="37">
        <v>996</v>
      </c>
      <c r="E605" s="20">
        <f>D605*1.45155287984</f>
        <v>1445.7466683206399</v>
      </c>
      <c r="F605" s="20">
        <v>1397.54756872176</v>
      </c>
      <c r="G605" s="20">
        <f>E605*0.1</f>
        <v>144.574666832064</v>
      </c>
      <c r="H605" s="20">
        <f>D605*0.096762615</f>
        <v>96.37556454</v>
      </c>
      <c r="I605" s="20">
        <f>(F605+G605)-H605</f>
        <v>1445.746671013824</v>
      </c>
    </row>
    <row r="606" spans="1:9" ht="12.75">
      <c r="A606" s="88"/>
      <c r="B606" s="19"/>
      <c r="C606" s="61" t="s">
        <v>1200</v>
      </c>
      <c r="D606" s="37"/>
      <c r="E606" s="20"/>
      <c r="F606" s="20"/>
      <c r="G606" s="20"/>
      <c r="H606" s="20"/>
      <c r="I606" s="20"/>
    </row>
    <row r="607" spans="1:9" ht="12.75">
      <c r="A607" s="88"/>
      <c r="B607" s="19"/>
      <c r="C607" s="19" t="s">
        <v>669</v>
      </c>
      <c r="D607" s="37"/>
      <c r="E607" s="20"/>
      <c r="F607" s="20"/>
      <c r="G607" s="20"/>
      <c r="H607" s="20"/>
      <c r="I607" s="20"/>
    </row>
    <row r="608" spans="1:9" ht="12.75">
      <c r="A608" s="88"/>
      <c r="B608" s="19"/>
      <c r="C608" s="19" t="s">
        <v>557</v>
      </c>
      <c r="D608" s="37"/>
      <c r="E608" s="20"/>
      <c r="F608" s="20"/>
      <c r="G608" s="20"/>
      <c r="H608" s="20"/>
      <c r="I608" s="20"/>
    </row>
    <row r="609" spans="1:9" ht="12.75">
      <c r="A609" s="88"/>
      <c r="B609" s="19"/>
      <c r="C609" s="19" t="s">
        <v>1090</v>
      </c>
      <c r="D609" s="37"/>
      <c r="E609" s="20"/>
      <c r="F609" s="20"/>
      <c r="G609" s="20"/>
      <c r="H609" s="20"/>
      <c r="I609" s="20"/>
    </row>
    <row r="610" spans="1:9" ht="12.75">
      <c r="A610" s="88"/>
      <c r="B610" s="19"/>
      <c r="C610" s="19" t="s">
        <v>559</v>
      </c>
      <c r="D610" s="37"/>
      <c r="E610" s="20"/>
      <c r="F610" s="20"/>
      <c r="G610" s="20"/>
      <c r="H610" s="20"/>
      <c r="I610" s="20"/>
    </row>
    <row r="611" spans="1:9" ht="15">
      <c r="A611" s="88" t="s">
        <v>1870</v>
      </c>
      <c r="B611" s="63" t="s">
        <v>1039</v>
      </c>
      <c r="C611" s="61" t="s">
        <v>397</v>
      </c>
      <c r="D611" s="37">
        <v>996</v>
      </c>
      <c r="E611" s="20">
        <f>D611*1.45155287984</f>
        <v>1445.7466683206399</v>
      </c>
      <c r="F611" s="20">
        <v>1397.54756872176</v>
      </c>
      <c r="G611" s="20">
        <f>E611*0.1</f>
        <v>144.574666832064</v>
      </c>
      <c r="H611" s="20">
        <f>D611*0.096762615</f>
        <v>96.37556454</v>
      </c>
      <c r="I611" s="20">
        <f>(F611+G611)-H611</f>
        <v>1445.746671013824</v>
      </c>
    </row>
    <row r="612" spans="1:9" ht="12.75">
      <c r="A612" s="88"/>
      <c r="B612" s="19"/>
      <c r="C612" s="61" t="s">
        <v>1200</v>
      </c>
      <c r="D612" s="37"/>
      <c r="E612" s="20"/>
      <c r="F612" s="20"/>
      <c r="G612" s="20"/>
      <c r="H612" s="20"/>
      <c r="I612" s="20"/>
    </row>
    <row r="613" spans="1:9" ht="12.75">
      <c r="A613" s="88"/>
      <c r="B613" s="19"/>
      <c r="C613" s="19" t="s">
        <v>669</v>
      </c>
      <c r="D613" s="37"/>
      <c r="E613" s="20"/>
      <c r="F613" s="20"/>
      <c r="G613" s="20"/>
      <c r="H613" s="20"/>
      <c r="I613" s="20"/>
    </row>
    <row r="614" spans="1:9" ht="12.75">
      <c r="A614" s="88"/>
      <c r="B614" s="19"/>
      <c r="C614" s="19" t="s">
        <v>557</v>
      </c>
      <c r="D614" s="37"/>
      <c r="E614" s="20"/>
      <c r="F614" s="20"/>
      <c r="G614" s="20"/>
      <c r="H614" s="20"/>
      <c r="I614" s="20"/>
    </row>
    <row r="615" spans="1:9" ht="12.75">
      <c r="A615" s="88"/>
      <c r="B615" s="19"/>
      <c r="C615" s="19" t="s">
        <v>1090</v>
      </c>
      <c r="D615" s="37"/>
      <c r="E615" s="20"/>
      <c r="F615" s="20"/>
      <c r="G615" s="20"/>
      <c r="H615" s="20"/>
      <c r="I615" s="20"/>
    </row>
    <row r="616" spans="1:9" ht="12.75">
      <c r="A616" s="88"/>
      <c r="B616" s="19"/>
      <c r="C616" s="19" t="s">
        <v>559</v>
      </c>
      <c r="D616" s="37"/>
      <c r="E616" s="20"/>
      <c r="F616" s="20"/>
      <c r="G616" s="20"/>
      <c r="H616" s="20"/>
      <c r="I616" s="20"/>
    </row>
    <row r="617" spans="1:9" ht="15">
      <c r="A617" s="88" t="s">
        <v>1871</v>
      </c>
      <c r="B617" s="63" t="s">
        <v>1040</v>
      </c>
      <c r="C617" s="61" t="s">
        <v>397</v>
      </c>
      <c r="D617" s="37">
        <v>996</v>
      </c>
      <c r="E617" s="20">
        <f>D617*1.45155287984</f>
        <v>1445.7466683206399</v>
      </c>
      <c r="F617" s="20">
        <v>1397.54756872176</v>
      </c>
      <c r="G617" s="20">
        <f>E617*0.1</f>
        <v>144.574666832064</v>
      </c>
      <c r="H617" s="20">
        <f>D617*0.096762615</f>
        <v>96.37556454</v>
      </c>
      <c r="I617" s="20">
        <f>(F617+G617)-H617</f>
        <v>1445.746671013824</v>
      </c>
    </row>
    <row r="618" spans="1:9" ht="12.75">
      <c r="A618" s="88"/>
      <c r="B618" s="19"/>
      <c r="C618" s="61" t="s">
        <v>1200</v>
      </c>
      <c r="D618" s="37"/>
      <c r="E618" s="20"/>
      <c r="F618" s="20"/>
      <c r="G618" s="20"/>
      <c r="H618" s="20"/>
      <c r="I618" s="20"/>
    </row>
    <row r="619" spans="1:9" ht="12.75">
      <c r="A619" s="88"/>
      <c r="B619" s="19"/>
      <c r="C619" s="19" t="s">
        <v>669</v>
      </c>
      <c r="D619" s="37"/>
      <c r="E619" s="20"/>
      <c r="F619" s="20"/>
      <c r="G619" s="20"/>
      <c r="H619" s="20"/>
      <c r="I619" s="20"/>
    </row>
    <row r="620" spans="1:9" ht="12.75">
      <c r="A620" s="88"/>
      <c r="B620" s="19"/>
      <c r="C620" s="19" t="s">
        <v>557</v>
      </c>
      <c r="D620" s="37"/>
      <c r="E620" s="20"/>
      <c r="F620" s="20"/>
      <c r="G620" s="20"/>
      <c r="H620" s="20"/>
      <c r="I620" s="20"/>
    </row>
    <row r="621" spans="1:9" ht="12.75">
      <c r="A621" s="88"/>
      <c r="B621" s="19"/>
      <c r="C621" s="19" t="s">
        <v>1090</v>
      </c>
      <c r="D621" s="37"/>
      <c r="E621" s="20"/>
      <c r="F621" s="20"/>
      <c r="G621" s="20"/>
      <c r="H621" s="20"/>
      <c r="I621" s="20"/>
    </row>
    <row r="622" spans="1:9" ht="12.75">
      <c r="A622" s="88"/>
      <c r="B622" s="19"/>
      <c r="C622" s="19" t="s">
        <v>559</v>
      </c>
      <c r="D622" s="37"/>
      <c r="E622" s="20"/>
      <c r="F622" s="20"/>
      <c r="G622" s="20"/>
      <c r="H622" s="20"/>
      <c r="I622" s="20"/>
    </row>
    <row r="623" spans="1:9" ht="12.75">
      <c r="A623" s="88"/>
      <c r="B623" s="19"/>
      <c r="C623" s="19"/>
      <c r="D623" s="37"/>
      <c r="E623" s="20"/>
      <c r="F623" s="20"/>
      <c r="G623" s="20"/>
      <c r="H623" s="20"/>
      <c r="I623" s="20"/>
    </row>
    <row r="624" spans="1:9" ht="15">
      <c r="A624" s="88" t="s">
        <v>1872</v>
      </c>
      <c r="B624" s="63" t="s">
        <v>1041</v>
      </c>
      <c r="C624" s="61" t="s">
        <v>397</v>
      </c>
      <c r="D624" s="37">
        <v>996</v>
      </c>
      <c r="E624" s="20">
        <f>D624*1.45155287984</f>
        <v>1445.7466683206399</v>
      </c>
      <c r="F624" s="20">
        <v>1397.54756872176</v>
      </c>
      <c r="G624" s="20">
        <f>E624*0.1</f>
        <v>144.574666832064</v>
      </c>
      <c r="H624" s="20">
        <f>D624*0.096762615</f>
        <v>96.37556454</v>
      </c>
      <c r="I624" s="20">
        <f>(F624+G624)-H624</f>
        <v>1445.746671013824</v>
      </c>
    </row>
    <row r="625" spans="1:9" ht="12.75">
      <c r="A625" s="88"/>
      <c r="B625" s="19"/>
      <c r="C625" s="61" t="s">
        <v>1200</v>
      </c>
      <c r="D625" s="37"/>
      <c r="E625" s="20"/>
      <c r="F625" s="20"/>
      <c r="G625" s="20"/>
      <c r="H625" s="20"/>
      <c r="I625" s="20"/>
    </row>
    <row r="626" spans="1:9" ht="12.75">
      <c r="A626" s="88"/>
      <c r="B626" s="19"/>
      <c r="C626" s="19" t="s">
        <v>669</v>
      </c>
      <c r="D626" s="37"/>
      <c r="E626" s="20"/>
      <c r="F626" s="20"/>
      <c r="G626" s="20"/>
      <c r="H626" s="20"/>
      <c r="I626" s="20"/>
    </row>
    <row r="627" spans="1:9" ht="12.75">
      <c r="A627" s="88"/>
      <c r="B627" s="19"/>
      <c r="C627" s="19" t="s">
        <v>557</v>
      </c>
      <c r="D627" s="37"/>
      <c r="E627" s="20"/>
      <c r="F627" s="20"/>
      <c r="G627" s="20"/>
      <c r="H627" s="20"/>
      <c r="I627" s="20"/>
    </row>
    <row r="628" spans="1:9" ht="12.75">
      <c r="A628" s="88"/>
      <c r="B628" s="19"/>
      <c r="C628" s="19" t="s">
        <v>1090</v>
      </c>
      <c r="D628" s="37"/>
      <c r="E628" s="20"/>
      <c r="F628" s="20"/>
      <c r="G628" s="20"/>
      <c r="H628" s="20"/>
      <c r="I628" s="20"/>
    </row>
    <row r="629" spans="1:9" ht="12.75">
      <c r="A629" s="89"/>
      <c r="B629" s="21"/>
      <c r="C629" s="21" t="s">
        <v>559</v>
      </c>
      <c r="D629" s="38"/>
      <c r="E629" s="22"/>
      <c r="F629" s="20"/>
      <c r="G629" s="22"/>
      <c r="H629" s="22"/>
      <c r="I629" s="22"/>
    </row>
    <row r="630" spans="1:9" ht="12.75">
      <c r="A630" s="9"/>
      <c r="B630" s="9"/>
      <c r="C630" s="9"/>
      <c r="D630" s="6"/>
      <c r="E630" s="6"/>
      <c r="F630" s="7"/>
      <c r="G630" s="6"/>
      <c r="H630" s="6"/>
      <c r="I630" s="6"/>
    </row>
    <row r="631" spans="1:9" ht="12.75">
      <c r="A631" s="9"/>
      <c r="B631" s="9"/>
      <c r="C631" s="9"/>
      <c r="D631" s="6"/>
      <c r="E631" s="6"/>
      <c r="F631" s="7"/>
      <c r="G631" s="6"/>
      <c r="H631" s="6"/>
      <c r="I631" s="6"/>
    </row>
    <row r="632" spans="1:9" ht="12.75">
      <c r="A632" s="9"/>
      <c r="B632" s="9"/>
      <c r="C632" s="9"/>
      <c r="D632" s="6"/>
      <c r="E632" s="6"/>
      <c r="F632" s="7"/>
      <c r="G632" s="6"/>
      <c r="H632" s="6"/>
      <c r="I632" s="6"/>
    </row>
    <row r="633" spans="1:9" ht="12.75">
      <c r="A633" s="5" t="s">
        <v>537</v>
      </c>
      <c r="B633" s="5"/>
      <c r="C633" s="5"/>
      <c r="D633" s="6"/>
      <c r="F633" s="8" t="s">
        <v>423</v>
      </c>
      <c r="I633" s="8"/>
    </row>
    <row r="634" spans="1:9" ht="12.75">
      <c r="A634" s="5" t="s">
        <v>538</v>
      </c>
      <c r="B634" s="5"/>
      <c r="C634" s="5"/>
      <c r="D634" s="6"/>
      <c r="F634" s="8" t="s">
        <v>539</v>
      </c>
      <c r="I634" s="8"/>
    </row>
    <row r="635" spans="1:9" ht="12.75">
      <c r="A635" s="5" t="s">
        <v>540</v>
      </c>
      <c r="B635" s="5"/>
      <c r="C635" s="5"/>
      <c r="D635" s="6"/>
      <c r="E635" s="7"/>
      <c r="F635" s="7"/>
      <c r="G635" s="6"/>
      <c r="H635" s="6"/>
      <c r="I635" s="6"/>
    </row>
    <row r="636" spans="1:9" ht="20.25">
      <c r="A636" s="95" t="s">
        <v>415</v>
      </c>
      <c r="B636" s="95"/>
      <c r="C636" s="95"/>
      <c r="D636" s="95"/>
      <c r="E636" s="95"/>
      <c r="F636" s="95"/>
      <c r="G636" s="95"/>
      <c r="H636" s="95"/>
      <c r="I636" s="95"/>
    </row>
    <row r="637" spans="1:9" ht="12.75">
      <c r="A637" s="9"/>
      <c r="B637" s="9"/>
      <c r="C637" s="9"/>
      <c r="D637" s="6"/>
      <c r="E637" s="6"/>
      <c r="F637" s="7"/>
      <c r="G637" s="6"/>
      <c r="H637" s="6"/>
      <c r="I637" s="6"/>
    </row>
    <row r="638" spans="1:9" ht="12.75">
      <c r="A638" s="5"/>
      <c r="B638" s="9"/>
      <c r="C638" s="9"/>
      <c r="D638" s="6"/>
      <c r="E638" s="6"/>
      <c r="F638" s="7"/>
      <c r="G638" s="6"/>
      <c r="H638" s="6"/>
      <c r="I638" s="6"/>
    </row>
    <row r="639" spans="1:9" ht="12.75">
      <c r="A639" s="5" t="s">
        <v>541</v>
      </c>
      <c r="B639" s="5"/>
      <c r="C639" s="5"/>
      <c r="D639" s="5"/>
      <c r="E639" s="6"/>
      <c r="F639" s="7"/>
      <c r="G639" s="6"/>
      <c r="H639" s="6"/>
      <c r="I639" s="6"/>
    </row>
    <row r="640" spans="1:9" ht="12.75">
      <c r="A640" s="9"/>
      <c r="B640" s="9"/>
      <c r="C640" s="9"/>
      <c r="D640" s="6"/>
      <c r="E640" s="6"/>
      <c r="F640" s="7"/>
      <c r="G640" s="6"/>
      <c r="H640" s="6"/>
      <c r="I640" s="6"/>
    </row>
    <row r="641" spans="1:9" ht="12.75">
      <c r="A641" s="9"/>
      <c r="B641" s="9"/>
      <c r="C641" s="9"/>
      <c r="D641" s="6"/>
      <c r="E641" s="34"/>
      <c r="F641" s="41"/>
      <c r="G641" s="34"/>
      <c r="H641" s="34"/>
      <c r="I641" s="34"/>
    </row>
    <row r="642" spans="1:9" ht="12.75">
      <c r="A642" s="10"/>
      <c r="B642" s="10"/>
      <c r="C642" s="10"/>
      <c r="D642" s="10" t="s">
        <v>543</v>
      </c>
      <c r="E642" s="10" t="s">
        <v>542</v>
      </c>
      <c r="F642" s="10" t="s">
        <v>544</v>
      </c>
      <c r="G642" s="10" t="s">
        <v>1187</v>
      </c>
      <c r="H642" s="10" t="s">
        <v>1572</v>
      </c>
      <c r="I642" s="10" t="s">
        <v>544</v>
      </c>
    </row>
    <row r="643" spans="1:9" ht="12.75">
      <c r="A643" s="11" t="s">
        <v>547</v>
      </c>
      <c r="B643" s="11" t="s">
        <v>548</v>
      </c>
      <c r="C643" s="11" t="s">
        <v>549</v>
      </c>
      <c r="D643" s="11" t="s">
        <v>550</v>
      </c>
      <c r="E643" s="11" t="s">
        <v>551</v>
      </c>
      <c r="F643" s="11" t="s">
        <v>424</v>
      </c>
      <c r="G643" s="11" t="s">
        <v>1188</v>
      </c>
      <c r="H643" s="11" t="s">
        <v>1573</v>
      </c>
      <c r="I643" s="11" t="s">
        <v>424</v>
      </c>
    </row>
    <row r="644" spans="1:9" ht="12.75">
      <c r="A644" s="12"/>
      <c r="B644" s="12"/>
      <c r="C644" s="12"/>
      <c r="D644" s="12" t="s">
        <v>553</v>
      </c>
      <c r="E644" s="12">
        <v>2007</v>
      </c>
      <c r="F644" s="12">
        <v>2006</v>
      </c>
      <c r="G644" s="12">
        <v>2007</v>
      </c>
      <c r="H644" s="12"/>
      <c r="I644" s="12">
        <v>2007</v>
      </c>
    </row>
    <row r="645" spans="1:9" ht="15">
      <c r="A645" s="87" t="s">
        <v>1873</v>
      </c>
      <c r="B645" s="63" t="s">
        <v>1042</v>
      </c>
      <c r="C645" s="60" t="s">
        <v>397</v>
      </c>
      <c r="D645" s="36">
        <v>996</v>
      </c>
      <c r="E645" s="20">
        <f>D645*1.45155287984</f>
        <v>1445.7466683206399</v>
      </c>
      <c r="F645" s="20">
        <v>1397.54756872176</v>
      </c>
      <c r="G645" s="20">
        <f>E645*0.1</f>
        <v>144.574666832064</v>
      </c>
      <c r="H645" s="20">
        <f>D645*0.096762615</f>
        <v>96.37556454</v>
      </c>
      <c r="I645" s="20">
        <f>(F645+G645)-H645</f>
        <v>1445.746671013824</v>
      </c>
    </row>
    <row r="646" spans="1:9" ht="12.75">
      <c r="A646" s="88"/>
      <c r="B646" s="19"/>
      <c r="C646" s="61" t="s">
        <v>1200</v>
      </c>
      <c r="D646" s="37"/>
      <c r="E646" s="20"/>
      <c r="F646" s="20"/>
      <c r="G646" s="20"/>
      <c r="H646" s="20"/>
      <c r="I646" s="20"/>
    </row>
    <row r="647" spans="1:9" ht="12.75">
      <c r="A647" s="88"/>
      <c r="B647" s="19"/>
      <c r="C647" s="19" t="s">
        <v>669</v>
      </c>
      <c r="D647" s="37"/>
      <c r="E647" s="20"/>
      <c r="F647" s="20"/>
      <c r="G647" s="20"/>
      <c r="H647" s="20"/>
      <c r="I647" s="20"/>
    </row>
    <row r="648" spans="1:9" ht="12.75">
      <c r="A648" s="88"/>
      <c r="B648" s="19"/>
      <c r="C648" s="19" t="s">
        <v>557</v>
      </c>
      <c r="D648" s="37"/>
      <c r="E648" s="20"/>
      <c r="F648" s="20"/>
      <c r="G648" s="20"/>
      <c r="H648" s="20"/>
      <c r="I648" s="20"/>
    </row>
    <row r="649" spans="1:9" ht="12.75">
      <c r="A649" s="88"/>
      <c r="B649" s="19"/>
      <c r="C649" s="19" t="s">
        <v>1090</v>
      </c>
      <c r="D649" s="37"/>
      <c r="E649" s="20"/>
      <c r="F649" s="20"/>
      <c r="G649" s="20"/>
      <c r="H649" s="20"/>
      <c r="I649" s="20"/>
    </row>
    <row r="650" spans="1:9" ht="12.75">
      <c r="A650" s="88"/>
      <c r="B650" s="19"/>
      <c r="C650" s="19" t="s">
        <v>559</v>
      </c>
      <c r="D650" s="37"/>
      <c r="E650" s="20"/>
      <c r="F650" s="20"/>
      <c r="G650" s="20"/>
      <c r="H650" s="20"/>
      <c r="I650" s="20"/>
    </row>
    <row r="651" spans="1:9" ht="15">
      <c r="A651" s="88" t="s">
        <v>1874</v>
      </c>
      <c r="B651" s="63" t="s">
        <v>1043</v>
      </c>
      <c r="C651" s="61" t="s">
        <v>397</v>
      </c>
      <c r="D651" s="37">
        <v>996</v>
      </c>
      <c r="E651" s="20">
        <f>D651*1.45155287984</f>
        <v>1445.7466683206399</v>
      </c>
      <c r="F651" s="20">
        <v>1397.54756872176</v>
      </c>
      <c r="G651" s="20">
        <f>E651*0.1</f>
        <v>144.574666832064</v>
      </c>
      <c r="H651" s="20">
        <f>D651*0.096762615</f>
        <v>96.37556454</v>
      </c>
      <c r="I651" s="20">
        <f>(F651+G651)-H651</f>
        <v>1445.746671013824</v>
      </c>
    </row>
    <row r="652" spans="1:9" ht="12.75">
      <c r="A652" s="88"/>
      <c r="B652" s="19"/>
      <c r="C652" s="61" t="s">
        <v>1200</v>
      </c>
      <c r="D652" s="37"/>
      <c r="E652" s="20"/>
      <c r="F652" s="20"/>
      <c r="G652" s="20"/>
      <c r="H652" s="20"/>
      <c r="I652" s="20"/>
    </row>
    <row r="653" spans="1:9" ht="12.75">
      <c r="A653" s="88"/>
      <c r="B653" s="19"/>
      <c r="C653" s="19" t="s">
        <v>669</v>
      </c>
      <c r="D653" s="37"/>
      <c r="E653" s="20"/>
      <c r="F653" s="20"/>
      <c r="G653" s="20"/>
      <c r="H653" s="20"/>
      <c r="I653" s="20"/>
    </row>
    <row r="654" spans="1:9" ht="12.75">
      <c r="A654" s="88"/>
      <c r="B654" s="19"/>
      <c r="C654" s="19" t="s">
        <v>557</v>
      </c>
      <c r="D654" s="37"/>
      <c r="E654" s="20"/>
      <c r="F654" s="20"/>
      <c r="G654" s="20"/>
      <c r="H654" s="20"/>
      <c r="I654" s="20"/>
    </row>
    <row r="655" spans="1:9" ht="12.75">
      <c r="A655" s="88"/>
      <c r="B655" s="19"/>
      <c r="C655" s="19" t="s">
        <v>1090</v>
      </c>
      <c r="D655" s="37"/>
      <c r="E655" s="20"/>
      <c r="F655" s="20"/>
      <c r="G655" s="20"/>
      <c r="H655" s="20"/>
      <c r="I655" s="20"/>
    </row>
    <row r="656" spans="1:9" ht="12.75">
      <c r="A656" s="88"/>
      <c r="B656" s="19"/>
      <c r="C656" s="19" t="s">
        <v>559</v>
      </c>
      <c r="D656" s="37"/>
      <c r="E656" s="20"/>
      <c r="F656" s="20"/>
      <c r="G656" s="20"/>
      <c r="H656" s="20"/>
      <c r="I656" s="20"/>
    </row>
    <row r="657" spans="1:9" ht="15">
      <c r="A657" s="88" t="s">
        <v>1875</v>
      </c>
      <c r="B657" s="63" t="s">
        <v>1044</v>
      </c>
      <c r="C657" s="61" t="s">
        <v>397</v>
      </c>
      <c r="D657" s="37">
        <v>996</v>
      </c>
      <c r="E657" s="20">
        <f>D657*1.45155287984</f>
        <v>1445.7466683206399</v>
      </c>
      <c r="F657" s="20">
        <v>1397.54756872176</v>
      </c>
      <c r="G657" s="20">
        <f>E657*0.1</f>
        <v>144.574666832064</v>
      </c>
      <c r="H657" s="20">
        <f>D657*0.096762615</f>
        <v>96.37556454</v>
      </c>
      <c r="I657" s="20">
        <f>(F657+G657)-H657</f>
        <v>1445.746671013824</v>
      </c>
    </row>
    <row r="658" spans="1:9" ht="12.75">
      <c r="A658" s="88"/>
      <c r="B658" s="19"/>
      <c r="C658" s="61" t="s">
        <v>1200</v>
      </c>
      <c r="D658" s="37"/>
      <c r="E658" s="20"/>
      <c r="F658" s="20"/>
      <c r="G658" s="20"/>
      <c r="H658" s="20"/>
      <c r="I658" s="20"/>
    </row>
    <row r="659" spans="1:9" ht="12.75">
      <c r="A659" s="88"/>
      <c r="B659" s="19"/>
      <c r="C659" s="19" t="s">
        <v>669</v>
      </c>
      <c r="D659" s="37"/>
      <c r="E659" s="20"/>
      <c r="F659" s="20"/>
      <c r="G659" s="20"/>
      <c r="H659" s="20"/>
      <c r="I659" s="20"/>
    </row>
    <row r="660" spans="1:9" ht="12.75">
      <c r="A660" s="88"/>
      <c r="B660" s="19"/>
      <c r="C660" s="19" t="s">
        <v>557</v>
      </c>
      <c r="D660" s="37"/>
      <c r="E660" s="20"/>
      <c r="F660" s="20"/>
      <c r="G660" s="20"/>
      <c r="H660" s="20"/>
      <c r="I660" s="20"/>
    </row>
    <row r="661" spans="1:9" ht="12.75">
      <c r="A661" s="88"/>
      <c r="B661" s="19"/>
      <c r="C661" s="19" t="s">
        <v>1090</v>
      </c>
      <c r="D661" s="37"/>
      <c r="E661" s="20"/>
      <c r="F661" s="20"/>
      <c r="G661" s="20"/>
      <c r="H661" s="20"/>
      <c r="I661" s="20"/>
    </row>
    <row r="662" spans="1:9" ht="12.75">
      <c r="A662" s="88"/>
      <c r="B662" s="19"/>
      <c r="C662" s="19" t="s">
        <v>559</v>
      </c>
      <c r="D662" s="37"/>
      <c r="E662" s="20"/>
      <c r="F662" s="20"/>
      <c r="G662" s="20"/>
      <c r="H662" s="20"/>
      <c r="I662" s="20"/>
    </row>
    <row r="663" spans="1:9" ht="15">
      <c r="A663" s="88" t="s">
        <v>1876</v>
      </c>
      <c r="B663" s="63" t="s">
        <v>1045</v>
      </c>
      <c r="C663" s="61" t="s">
        <v>397</v>
      </c>
      <c r="D663" s="37">
        <v>996</v>
      </c>
      <c r="E663" s="20">
        <f>D663*1.45155287984</f>
        <v>1445.7466683206399</v>
      </c>
      <c r="F663" s="20">
        <v>1397.54756872176</v>
      </c>
      <c r="G663" s="20">
        <f>E663*0.1</f>
        <v>144.574666832064</v>
      </c>
      <c r="H663" s="20">
        <f>D663*0.096762615</f>
        <v>96.37556454</v>
      </c>
      <c r="I663" s="20">
        <f>(F663+G663)-H663</f>
        <v>1445.746671013824</v>
      </c>
    </row>
    <row r="664" spans="1:9" ht="12.75">
      <c r="A664" s="88"/>
      <c r="B664" s="19"/>
      <c r="C664" s="61" t="s">
        <v>1200</v>
      </c>
      <c r="D664" s="37"/>
      <c r="E664" s="20"/>
      <c r="F664" s="20"/>
      <c r="G664" s="20"/>
      <c r="H664" s="20"/>
      <c r="I664" s="20"/>
    </row>
    <row r="665" spans="1:9" ht="12.75">
      <c r="A665" s="88"/>
      <c r="B665" s="19"/>
      <c r="C665" s="19" t="s">
        <v>669</v>
      </c>
      <c r="D665" s="37"/>
      <c r="E665" s="20"/>
      <c r="F665" s="20"/>
      <c r="G665" s="20"/>
      <c r="H665" s="20"/>
      <c r="I665" s="20"/>
    </row>
    <row r="666" spans="1:9" ht="12.75">
      <c r="A666" s="88"/>
      <c r="B666" s="19"/>
      <c r="C666" s="19" t="s">
        <v>557</v>
      </c>
      <c r="D666" s="37"/>
      <c r="E666" s="20"/>
      <c r="F666" s="20"/>
      <c r="G666" s="20"/>
      <c r="H666" s="20"/>
      <c r="I666" s="20"/>
    </row>
    <row r="667" spans="1:9" ht="12.75">
      <c r="A667" s="88"/>
      <c r="B667" s="19"/>
      <c r="C667" s="19" t="s">
        <v>1090</v>
      </c>
      <c r="D667" s="37"/>
      <c r="E667" s="20"/>
      <c r="F667" s="20"/>
      <c r="G667" s="20"/>
      <c r="H667" s="20"/>
      <c r="I667" s="20"/>
    </row>
    <row r="668" spans="1:9" ht="12.75">
      <c r="A668" s="88"/>
      <c r="B668" s="19"/>
      <c r="C668" s="19" t="s">
        <v>559</v>
      </c>
      <c r="D668" s="37"/>
      <c r="E668" s="20"/>
      <c r="F668" s="20"/>
      <c r="G668" s="20"/>
      <c r="H668" s="20"/>
      <c r="I668" s="20"/>
    </row>
    <row r="669" spans="1:9" ht="15">
      <c r="A669" s="88" t="s">
        <v>1877</v>
      </c>
      <c r="B669" s="63" t="s">
        <v>1046</v>
      </c>
      <c r="C669" s="61" t="s">
        <v>397</v>
      </c>
      <c r="D669" s="37">
        <v>996</v>
      </c>
      <c r="E669" s="20">
        <f>D669*1.45155287984</f>
        <v>1445.7466683206399</v>
      </c>
      <c r="F669" s="20">
        <v>1397.54756872176</v>
      </c>
      <c r="G669" s="20">
        <f>E669*0.1</f>
        <v>144.574666832064</v>
      </c>
      <c r="H669" s="20">
        <f>D669*0.096762615</f>
        <v>96.37556454</v>
      </c>
      <c r="I669" s="20">
        <f>(F669+G669)-H669</f>
        <v>1445.746671013824</v>
      </c>
    </row>
    <row r="670" spans="1:9" ht="12.75">
      <c r="A670" s="88"/>
      <c r="B670" s="19"/>
      <c r="C670" s="61" t="s">
        <v>1200</v>
      </c>
      <c r="D670" s="37"/>
      <c r="E670" s="20"/>
      <c r="F670" s="20"/>
      <c r="G670" s="20"/>
      <c r="H670" s="20"/>
      <c r="I670" s="20"/>
    </row>
    <row r="671" spans="1:9" ht="12.75">
      <c r="A671" s="88"/>
      <c r="B671" s="19"/>
      <c r="C671" s="19" t="s">
        <v>669</v>
      </c>
      <c r="D671" s="37"/>
      <c r="E671" s="20"/>
      <c r="F671" s="20"/>
      <c r="G671" s="20"/>
      <c r="H671" s="20"/>
      <c r="I671" s="20"/>
    </row>
    <row r="672" spans="1:9" ht="12.75">
      <c r="A672" s="88"/>
      <c r="B672" s="19"/>
      <c r="C672" s="19" t="s">
        <v>557</v>
      </c>
      <c r="D672" s="37"/>
      <c r="E672" s="20"/>
      <c r="F672" s="20"/>
      <c r="G672" s="20"/>
      <c r="H672" s="20"/>
      <c r="I672" s="20"/>
    </row>
    <row r="673" spans="1:9" ht="12.75">
      <c r="A673" s="88"/>
      <c r="B673" s="19"/>
      <c r="C673" s="19" t="s">
        <v>1090</v>
      </c>
      <c r="D673" s="37"/>
      <c r="E673" s="20"/>
      <c r="F673" s="20"/>
      <c r="G673" s="20"/>
      <c r="H673" s="20"/>
      <c r="I673" s="20"/>
    </row>
    <row r="674" spans="1:9" ht="12.75">
      <c r="A674" s="88"/>
      <c r="B674" s="19"/>
      <c r="C674" s="19" t="s">
        <v>559</v>
      </c>
      <c r="D674" s="37"/>
      <c r="E674" s="20"/>
      <c r="F674" s="20"/>
      <c r="G674" s="20"/>
      <c r="H674" s="20"/>
      <c r="I674" s="20"/>
    </row>
    <row r="675" spans="1:9" ht="15">
      <c r="A675" s="88" t="s">
        <v>1878</v>
      </c>
      <c r="B675" s="63" t="s">
        <v>1047</v>
      </c>
      <c r="C675" s="61" t="s">
        <v>397</v>
      </c>
      <c r="D675" s="37">
        <v>891</v>
      </c>
      <c r="E675" s="20">
        <f>D675*1.45155287984</f>
        <v>1293.3336159374398</v>
      </c>
      <c r="F675" s="20">
        <v>1250.21574671796</v>
      </c>
      <c r="G675" s="20">
        <f>E675*0.1</f>
        <v>129.333361593744</v>
      </c>
      <c r="H675" s="20">
        <f>D675*0.096762615</f>
        <v>86.215489965</v>
      </c>
      <c r="I675" s="20">
        <f>(F675+G675)-H675</f>
        <v>1293.333618346704</v>
      </c>
    </row>
    <row r="676" spans="1:9" ht="12.75">
      <c r="A676" s="88"/>
      <c r="B676" s="19"/>
      <c r="C676" s="61" t="s">
        <v>1201</v>
      </c>
      <c r="D676" s="37"/>
      <c r="E676" s="20"/>
      <c r="F676" s="20"/>
      <c r="G676" s="20"/>
      <c r="H676" s="20"/>
      <c r="I676" s="20"/>
    </row>
    <row r="677" spans="1:9" ht="12.75">
      <c r="A677" s="88"/>
      <c r="B677" s="19"/>
      <c r="C677" s="19" t="s">
        <v>669</v>
      </c>
      <c r="D677" s="37"/>
      <c r="E677" s="20"/>
      <c r="F677" s="20"/>
      <c r="G677" s="20"/>
      <c r="H677" s="20"/>
      <c r="I677" s="20"/>
    </row>
    <row r="678" spans="1:9" ht="12.75">
      <c r="A678" s="88"/>
      <c r="B678" s="19"/>
      <c r="C678" s="19" t="s">
        <v>557</v>
      </c>
      <c r="D678" s="37"/>
      <c r="E678" s="20"/>
      <c r="F678" s="20"/>
      <c r="G678" s="20"/>
      <c r="H678" s="20"/>
      <c r="I678" s="20"/>
    </row>
    <row r="679" spans="1:9" ht="12.75">
      <c r="A679" s="88"/>
      <c r="B679" s="19"/>
      <c r="C679" s="19" t="s">
        <v>1090</v>
      </c>
      <c r="D679" s="37"/>
      <c r="E679" s="20"/>
      <c r="F679" s="20"/>
      <c r="G679" s="20"/>
      <c r="H679" s="20"/>
      <c r="I679" s="20"/>
    </row>
    <row r="680" spans="1:9" ht="12.75">
      <c r="A680" s="88"/>
      <c r="B680" s="19"/>
      <c r="C680" s="19" t="s">
        <v>559</v>
      </c>
      <c r="D680" s="37"/>
      <c r="E680" s="20"/>
      <c r="F680" s="20"/>
      <c r="G680" s="20"/>
      <c r="H680" s="20"/>
      <c r="I680" s="20"/>
    </row>
    <row r="681" spans="1:9" ht="15">
      <c r="A681" s="88" t="s">
        <v>1879</v>
      </c>
      <c r="B681" s="63" t="s">
        <v>1048</v>
      </c>
      <c r="C681" s="61" t="s">
        <v>397</v>
      </c>
      <c r="D681" s="37">
        <v>891</v>
      </c>
      <c r="E681" s="20">
        <f>D681*1.45155287984</f>
        <v>1293.3336159374398</v>
      </c>
      <c r="F681" s="20">
        <v>1250.21574671796</v>
      </c>
      <c r="G681" s="20">
        <f>E681*0.1</f>
        <v>129.333361593744</v>
      </c>
      <c r="H681" s="20">
        <f>D681*0.096762615</f>
        <v>86.215489965</v>
      </c>
      <c r="I681" s="20">
        <f>(F681+G681)-H681</f>
        <v>1293.333618346704</v>
      </c>
    </row>
    <row r="682" spans="1:9" ht="12.75">
      <c r="A682" s="88"/>
      <c r="B682" s="19"/>
      <c r="C682" s="61" t="s">
        <v>1201</v>
      </c>
      <c r="D682" s="37"/>
      <c r="E682" s="20"/>
      <c r="F682" s="20"/>
      <c r="G682" s="20"/>
      <c r="H682" s="20"/>
      <c r="I682" s="20"/>
    </row>
    <row r="683" spans="1:9" ht="12.75">
      <c r="A683" s="88"/>
      <c r="B683" s="19"/>
      <c r="C683" s="19" t="s">
        <v>669</v>
      </c>
      <c r="D683" s="37"/>
      <c r="E683" s="20"/>
      <c r="F683" s="20"/>
      <c r="G683" s="20"/>
      <c r="H683" s="20"/>
      <c r="I683" s="20"/>
    </row>
    <row r="684" spans="1:9" ht="12.75">
      <c r="A684" s="88"/>
      <c r="B684" s="19"/>
      <c r="C684" s="19" t="s">
        <v>557</v>
      </c>
      <c r="D684" s="37"/>
      <c r="E684" s="20"/>
      <c r="F684" s="20"/>
      <c r="G684" s="20"/>
      <c r="H684" s="20"/>
      <c r="I684" s="20"/>
    </row>
    <row r="685" spans="1:9" ht="12.75">
      <c r="A685" s="88"/>
      <c r="B685" s="19"/>
      <c r="C685" s="19" t="s">
        <v>1090</v>
      </c>
      <c r="D685" s="37"/>
      <c r="E685" s="20"/>
      <c r="F685" s="20"/>
      <c r="G685" s="20"/>
      <c r="H685" s="20"/>
      <c r="I685" s="20"/>
    </row>
    <row r="686" spans="1:9" ht="12.75">
      <c r="A686" s="88"/>
      <c r="B686" s="19"/>
      <c r="C686" s="19" t="s">
        <v>559</v>
      </c>
      <c r="D686" s="37"/>
      <c r="E686" s="20"/>
      <c r="F686" s="20"/>
      <c r="G686" s="20"/>
      <c r="H686" s="20"/>
      <c r="I686" s="20"/>
    </row>
    <row r="687" spans="1:9" ht="12.75">
      <c r="A687" s="88"/>
      <c r="B687" s="19"/>
      <c r="C687" s="19"/>
      <c r="D687" s="37"/>
      <c r="E687" s="20"/>
      <c r="F687" s="20"/>
      <c r="G687" s="20"/>
      <c r="H687" s="20"/>
      <c r="I687" s="20"/>
    </row>
    <row r="688" spans="1:9" ht="15">
      <c r="A688" s="88" t="s">
        <v>1880</v>
      </c>
      <c r="B688" s="63" t="s">
        <v>1049</v>
      </c>
      <c r="C688" s="61" t="s">
        <v>397</v>
      </c>
      <c r="D688" s="37">
        <v>891</v>
      </c>
      <c r="E688" s="20">
        <f>D688*1.45155287984</f>
        <v>1293.3336159374398</v>
      </c>
      <c r="F688" s="20">
        <v>1250.21574671796</v>
      </c>
      <c r="G688" s="20">
        <f>E688*0.1</f>
        <v>129.333361593744</v>
      </c>
      <c r="H688" s="20">
        <f>D688*0.096762615</f>
        <v>86.215489965</v>
      </c>
      <c r="I688" s="20">
        <f>(F688+G688)-H688</f>
        <v>1293.333618346704</v>
      </c>
    </row>
    <row r="689" spans="1:9" ht="12.75">
      <c r="A689" s="88"/>
      <c r="B689" s="19"/>
      <c r="C689" s="61" t="s">
        <v>1201</v>
      </c>
      <c r="D689" s="37"/>
      <c r="E689" s="20"/>
      <c r="F689" s="20"/>
      <c r="G689" s="20"/>
      <c r="H689" s="20"/>
      <c r="I689" s="20"/>
    </row>
    <row r="690" spans="1:9" ht="12.75">
      <c r="A690" s="88"/>
      <c r="B690" s="19"/>
      <c r="C690" s="19" t="s">
        <v>669</v>
      </c>
      <c r="D690" s="37"/>
      <c r="E690" s="20"/>
      <c r="F690" s="20"/>
      <c r="G690" s="20"/>
      <c r="H690" s="20"/>
      <c r="I690" s="20"/>
    </row>
    <row r="691" spans="1:9" ht="12.75">
      <c r="A691" s="88"/>
      <c r="B691" s="19"/>
      <c r="C691" s="19" t="s">
        <v>557</v>
      </c>
      <c r="D691" s="37"/>
      <c r="E691" s="20"/>
      <c r="F691" s="20"/>
      <c r="G691" s="20"/>
      <c r="H691" s="20"/>
      <c r="I691" s="20"/>
    </row>
    <row r="692" spans="1:9" ht="12.75">
      <c r="A692" s="88"/>
      <c r="B692" s="19"/>
      <c r="C692" s="19" t="s">
        <v>1090</v>
      </c>
      <c r="D692" s="37"/>
      <c r="E692" s="20"/>
      <c r="F692" s="20"/>
      <c r="G692" s="20"/>
      <c r="H692" s="20"/>
      <c r="I692" s="20"/>
    </row>
    <row r="693" spans="1:9" ht="12.75">
      <c r="A693" s="88"/>
      <c r="B693" s="19"/>
      <c r="C693" s="19" t="s">
        <v>559</v>
      </c>
      <c r="D693" s="37"/>
      <c r="E693" s="20"/>
      <c r="F693" s="20"/>
      <c r="G693" s="20"/>
      <c r="H693" s="20"/>
      <c r="I693" s="20"/>
    </row>
    <row r="694" spans="1:9" ht="15">
      <c r="A694" s="88" t="s">
        <v>1881</v>
      </c>
      <c r="B694" s="63" t="s">
        <v>1050</v>
      </c>
      <c r="C694" s="61" t="s">
        <v>397</v>
      </c>
      <c r="D694" s="37">
        <v>891</v>
      </c>
      <c r="E694" s="20">
        <f>D694*1.45155287984</f>
        <v>1293.3336159374398</v>
      </c>
      <c r="F694" s="20">
        <v>1250.21574671796</v>
      </c>
      <c r="G694" s="20">
        <f>E694*0.1</f>
        <v>129.333361593744</v>
      </c>
      <c r="H694" s="20">
        <f>D694*0.096762615</f>
        <v>86.215489965</v>
      </c>
      <c r="I694" s="20">
        <f>(F694+G694)-H694</f>
        <v>1293.333618346704</v>
      </c>
    </row>
    <row r="695" spans="1:9" ht="12.75">
      <c r="A695" s="88"/>
      <c r="B695" s="19"/>
      <c r="C695" s="61" t="s">
        <v>1201</v>
      </c>
      <c r="D695" s="37"/>
      <c r="E695" s="20"/>
      <c r="F695" s="20"/>
      <c r="G695" s="20"/>
      <c r="H695" s="20"/>
      <c r="I695" s="20"/>
    </row>
    <row r="696" spans="1:9" ht="12.75">
      <c r="A696" s="88"/>
      <c r="B696" s="19"/>
      <c r="C696" s="19" t="s">
        <v>669</v>
      </c>
      <c r="D696" s="37"/>
      <c r="E696" s="20"/>
      <c r="F696" s="20"/>
      <c r="G696" s="20"/>
      <c r="H696" s="20"/>
      <c r="I696" s="20"/>
    </row>
    <row r="697" spans="1:9" ht="12.75">
      <c r="A697" s="88"/>
      <c r="B697" s="19"/>
      <c r="C697" s="19" t="s">
        <v>557</v>
      </c>
      <c r="D697" s="37"/>
      <c r="E697" s="20"/>
      <c r="F697" s="20"/>
      <c r="G697" s="20"/>
      <c r="H697" s="20"/>
      <c r="I697" s="20"/>
    </row>
    <row r="698" spans="1:9" ht="12.75">
      <c r="A698" s="88"/>
      <c r="B698" s="19"/>
      <c r="C698" s="19" t="s">
        <v>1090</v>
      </c>
      <c r="D698" s="37"/>
      <c r="E698" s="20"/>
      <c r="F698" s="20"/>
      <c r="G698" s="20"/>
      <c r="H698" s="20"/>
      <c r="I698" s="20"/>
    </row>
    <row r="699" spans="1:9" ht="12.75">
      <c r="A699" s="89"/>
      <c r="B699" s="21"/>
      <c r="C699" s="21" t="s">
        <v>559</v>
      </c>
      <c r="D699" s="38"/>
      <c r="E699" s="22"/>
      <c r="F699" s="20"/>
      <c r="G699" s="22"/>
      <c r="H699" s="22"/>
      <c r="I699" s="22"/>
    </row>
    <row r="700" spans="1:9" ht="12.75">
      <c r="A700" s="90"/>
      <c r="B700" s="9"/>
      <c r="C700" s="9"/>
      <c r="D700" s="6"/>
      <c r="E700" s="6"/>
      <c r="F700" s="7"/>
      <c r="G700" s="6"/>
      <c r="H700" s="6"/>
      <c r="I700" s="6"/>
    </row>
    <row r="701" spans="1:9" ht="12.75">
      <c r="A701" s="9"/>
      <c r="B701" s="9"/>
      <c r="C701" s="9"/>
      <c r="D701" s="6"/>
      <c r="E701" s="6"/>
      <c r="F701" s="7"/>
      <c r="G701" s="6"/>
      <c r="H701" s="6"/>
      <c r="I701" s="6"/>
    </row>
    <row r="702" spans="1:9" ht="12.75">
      <c r="A702" s="9"/>
      <c r="B702" s="9"/>
      <c r="C702" s="9"/>
      <c r="D702" s="6"/>
      <c r="E702" s="6"/>
      <c r="F702" s="7"/>
      <c r="G702" s="6"/>
      <c r="H702" s="6"/>
      <c r="I702" s="6"/>
    </row>
    <row r="703" spans="1:9" ht="12.75">
      <c r="A703" s="5" t="s">
        <v>537</v>
      </c>
      <c r="B703" s="5"/>
      <c r="C703" s="5"/>
      <c r="D703" s="6"/>
      <c r="F703" s="8" t="s">
        <v>423</v>
      </c>
      <c r="I703" s="8"/>
    </row>
    <row r="704" spans="1:9" ht="12.75">
      <c r="A704" s="5" t="s">
        <v>538</v>
      </c>
      <c r="B704" s="5"/>
      <c r="C704" s="5"/>
      <c r="D704" s="6"/>
      <c r="F704" s="8" t="s">
        <v>539</v>
      </c>
      <c r="I704" s="8"/>
    </row>
    <row r="705" spans="1:9" ht="12.75">
      <c r="A705" s="5" t="s">
        <v>540</v>
      </c>
      <c r="B705" s="5"/>
      <c r="C705" s="5"/>
      <c r="D705" s="6"/>
      <c r="E705" s="7"/>
      <c r="F705" s="7"/>
      <c r="G705" s="6"/>
      <c r="H705" s="6"/>
      <c r="I705" s="6"/>
    </row>
    <row r="706" spans="1:9" ht="20.25">
      <c r="A706" s="95" t="s">
        <v>415</v>
      </c>
      <c r="B706" s="95"/>
      <c r="C706" s="95"/>
      <c r="D706" s="95"/>
      <c r="E706" s="95"/>
      <c r="F706" s="95"/>
      <c r="G706" s="95"/>
      <c r="H706" s="95"/>
      <c r="I706" s="95"/>
    </row>
    <row r="707" spans="1:9" ht="12.75">
      <c r="A707" s="9"/>
      <c r="B707" s="9"/>
      <c r="C707" s="9"/>
      <c r="D707" s="6"/>
      <c r="E707" s="6"/>
      <c r="F707" s="7"/>
      <c r="G707" s="6"/>
      <c r="H707" s="6"/>
      <c r="I707" s="6"/>
    </row>
    <row r="708" spans="1:9" ht="12.75">
      <c r="A708" s="5"/>
      <c r="B708" s="9"/>
      <c r="C708" s="9"/>
      <c r="D708" s="6"/>
      <c r="E708" s="6"/>
      <c r="F708" s="7"/>
      <c r="G708" s="6"/>
      <c r="H708" s="6"/>
      <c r="I708" s="6"/>
    </row>
    <row r="709" spans="1:9" ht="12.75">
      <c r="A709" s="5" t="s">
        <v>541</v>
      </c>
      <c r="B709" s="5"/>
      <c r="C709" s="5"/>
      <c r="D709" s="5"/>
      <c r="E709" s="6"/>
      <c r="F709" s="7"/>
      <c r="G709" s="6"/>
      <c r="H709" s="6"/>
      <c r="I709" s="6"/>
    </row>
    <row r="710" spans="1:9" ht="12.75">
      <c r="A710" s="9"/>
      <c r="B710" s="9"/>
      <c r="C710" s="9"/>
      <c r="D710" s="6"/>
      <c r="E710" s="6"/>
      <c r="F710" s="7"/>
      <c r="G710" s="6"/>
      <c r="H710" s="6"/>
      <c r="I710" s="6"/>
    </row>
    <row r="711" spans="1:9" ht="12.75">
      <c r="A711" s="9"/>
      <c r="B711" s="9"/>
      <c r="C711" s="9"/>
      <c r="D711" s="6"/>
      <c r="E711" s="34"/>
      <c r="F711" s="41"/>
      <c r="G711" s="34"/>
      <c r="H711" s="34"/>
      <c r="I711" s="34"/>
    </row>
    <row r="712" spans="1:9" ht="12.75">
      <c r="A712" s="10"/>
      <c r="B712" s="10"/>
      <c r="C712" s="10"/>
      <c r="D712" s="10" t="s">
        <v>543</v>
      </c>
      <c r="E712" s="10" t="s">
        <v>542</v>
      </c>
      <c r="F712" s="10" t="s">
        <v>544</v>
      </c>
      <c r="G712" s="10" t="s">
        <v>1187</v>
      </c>
      <c r="H712" s="10" t="s">
        <v>1572</v>
      </c>
      <c r="I712" s="10" t="s">
        <v>544</v>
      </c>
    </row>
    <row r="713" spans="1:9" ht="12.75">
      <c r="A713" s="11" t="s">
        <v>547</v>
      </c>
      <c r="B713" s="11" t="s">
        <v>548</v>
      </c>
      <c r="C713" s="11" t="s">
        <v>549</v>
      </c>
      <c r="D713" s="11" t="s">
        <v>550</v>
      </c>
      <c r="E713" s="11" t="s">
        <v>551</v>
      </c>
      <c r="F713" s="11" t="s">
        <v>424</v>
      </c>
      <c r="G713" s="11" t="s">
        <v>1188</v>
      </c>
      <c r="H713" s="11" t="s">
        <v>1573</v>
      </c>
      <c r="I713" s="11" t="s">
        <v>424</v>
      </c>
    </row>
    <row r="714" spans="1:9" ht="12.75">
      <c r="A714" s="12"/>
      <c r="B714" s="12"/>
      <c r="C714" s="12"/>
      <c r="D714" s="12" t="s">
        <v>553</v>
      </c>
      <c r="E714" s="12">
        <v>2007</v>
      </c>
      <c r="F714" s="12">
        <v>2006</v>
      </c>
      <c r="G714" s="12">
        <v>2007</v>
      </c>
      <c r="H714" s="12"/>
      <c r="I714" s="12">
        <v>2007</v>
      </c>
    </row>
    <row r="715" spans="1:9" ht="15">
      <c r="A715" s="87" t="s">
        <v>1882</v>
      </c>
      <c r="B715" s="63" t="s">
        <v>1051</v>
      </c>
      <c r="C715" s="60" t="s">
        <v>397</v>
      </c>
      <c r="D715" s="36">
        <v>891</v>
      </c>
      <c r="E715" s="20">
        <f>D715*1.45155287984</f>
        <v>1293.3336159374398</v>
      </c>
      <c r="F715" s="20">
        <v>1250.21574671796</v>
      </c>
      <c r="G715" s="20">
        <f>E715*0.1</f>
        <v>129.333361593744</v>
      </c>
      <c r="H715" s="20">
        <f>D715*0.096762615</f>
        <v>86.215489965</v>
      </c>
      <c r="I715" s="20">
        <f>(F715+G715)-H715</f>
        <v>1293.333618346704</v>
      </c>
    </row>
    <row r="716" spans="1:9" ht="12.75">
      <c r="A716" s="88"/>
      <c r="B716" s="19"/>
      <c r="C716" s="61" t="s">
        <v>1201</v>
      </c>
      <c r="D716" s="37"/>
      <c r="E716" s="20"/>
      <c r="F716" s="20"/>
      <c r="G716" s="20"/>
      <c r="H716" s="20"/>
      <c r="I716" s="20"/>
    </row>
    <row r="717" spans="1:9" ht="12.75">
      <c r="A717" s="88"/>
      <c r="B717" s="19"/>
      <c r="C717" s="19" t="s">
        <v>669</v>
      </c>
      <c r="D717" s="37"/>
      <c r="E717" s="20"/>
      <c r="F717" s="20"/>
      <c r="G717" s="20"/>
      <c r="H717" s="20"/>
      <c r="I717" s="20"/>
    </row>
    <row r="718" spans="1:9" ht="12.75">
      <c r="A718" s="88"/>
      <c r="B718" s="19"/>
      <c r="C718" s="19" t="s">
        <v>557</v>
      </c>
      <c r="D718" s="37"/>
      <c r="E718" s="20"/>
      <c r="F718" s="20"/>
      <c r="G718" s="20"/>
      <c r="H718" s="20"/>
      <c r="I718" s="20"/>
    </row>
    <row r="719" spans="1:9" ht="12.75">
      <c r="A719" s="88"/>
      <c r="B719" s="19"/>
      <c r="C719" s="19" t="s">
        <v>1090</v>
      </c>
      <c r="D719" s="37"/>
      <c r="E719" s="20"/>
      <c r="F719" s="20"/>
      <c r="G719" s="20"/>
      <c r="H719" s="20"/>
      <c r="I719" s="20"/>
    </row>
    <row r="720" spans="1:9" ht="12.75">
      <c r="A720" s="88"/>
      <c r="B720" s="19"/>
      <c r="C720" s="19" t="s">
        <v>559</v>
      </c>
      <c r="D720" s="37"/>
      <c r="E720" s="20"/>
      <c r="F720" s="20"/>
      <c r="G720" s="20"/>
      <c r="H720" s="20"/>
      <c r="I720" s="20"/>
    </row>
    <row r="721" spans="1:9" ht="15">
      <c r="A721" s="88" t="s">
        <v>1883</v>
      </c>
      <c r="B721" s="63" t="s">
        <v>1052</v>
      </c>
      <c r="C721" s="61" t="s">
        <v>397</v>
      </c>
      <c r="D721" s="37">
        <v>891</v>
      </c>
      <c r="E721" s="20">
        <f>D721*1.45155287984</f>
        <v>1293.3336159374398</v>
      </c>
      <c r="F721" s="20">
        <v>1250.21574671796</v>
      </c>
      <c r="G721" s="20">
        <f>E721*0.1</f>
        <v>129.333361593744</v>
      </c>
      <c r="H721" s="20">
        <f>D721*0.096762615</f>
        <v>86.215489965</v>
      </c>
      <c r="I721" s="20">
        <f>(F721+G721)-H721</f>
        <v>1293.333618346704</v>
      </c>
    </row>
    <row r="722" spans="1:9" ht="12.75">
      <c r="A722" s="88"/>
      <c r="B722" s="19"/>
      <c r="C722" s="61" t="s">
        <v>1201</v>
      </c>
      <c r="D722" s="37"/>
      <c r="E722" s="20"/>
      <c r="F722" s="20"/>
      <c r="G722" s="20"/>
      <c r="H722" s="20"/>
      <c r="I722" s="20"/>
    </row>
    <row r="723" spans="1:9" ht="12.75">
      <c r="A723" s="88"/>
      <c r="B723" s="19"/>
      <c r="C723" s="19" t="s">
        <v>669</v>
      </c>
      <c r="D723" s="37"/>
      <c r="E723" s="20"/>
      <c r="F723" s="20"/>
      <c r="G723" s="20"/>
      <c r="H723" s="20"/>
      <c r="I723" s="20"/>
    </row>
    <row r="724" spans="1:9" ht="12.75">
      <c r="A724" s="88"/>
      <c r="B724" s="19"/>
      <c r="C724" s="19" t="s">
        <v>557</v>
      </c>
      <c r="D724" s="37"/>
      <c r="E724" s="20"/>
      <c r="F724" s="20"/>
      <c r="G724" s="20"/>
      <c r="H724" s="20"/>
      <c r="I724" s="20"/>
    </row>
    <row r="725" spans="1:9" ht="12.75">
      <c r="A725" s="88"/>
      <c r="B725" s="19"/>
      <c r="C725" s="19" t="s">
        <v>1090</v>
      </c>
      <c r="D725" s="37"/>
      <c r="E725" s="20"/>
      <c r="F725" s="20"/>
      <c r="G725" s="20"/>
      <c r="H725" s="20"/>
      <c r="I725" s="20"/>
    </row>
    <row r="726" spans="1:9" ht="12.75">
      <c r="A726" s="88"/>
      <c r="B726" s="19"/>
      <c r="C726" s="19" t="s">
        <v>559</v>
      </c>
      <c r="D726" s="37"/>
      <c r="E726" s="20"/>
      <c r="F726" s="20"/>
      <c r="G726" s="20"/>
      <c r="H726" s="20"/>
      <c r="I726" s="20"/>
    </row>
    <row r="727" spans="1:9" ht="15">
      <c r="A727" s="88" t="s">
        <v>1884</v>
      </c>
      <c r="B727" s="63" t="s">
        <v>1053</v>
      </c>
      <c r="C727" s="61" t="s">
        <v>397</v>
      </c>
      <c r="D727" s="37">
        <v>891</v>
      </c>
      <c r="E727" s="20">
        <f>D727*1.45155287984</f>
        <v>1293.3336159374398</v>
      </c>
      <c r="F727" s="20">
        <v>1250.21574671796</v>
      </c>
      <c r="G727" s="20">
        <f>E727*0.1</f>
        <v>129.333361593744</v>
      </c>
      <c r="H727" s="20">
        <f>D727*0.096762615</f>
        <v>86.215489965</v>
      </c>
      <c r="I727" s="20">
        <f>(F727+G727)-H727</f>
        <v>1293.333618346704</v>
      </c>
    </row>
    <row r="728" spans="1:9" ht="12.75">
      <c r="A728" s="88"/>
      <c r="B728" s="19"/>
      <c r="C728" s="61" t="s">
        <v>1201</v>
      </c>
      <c r="D728" s="37"/>
      <c r="E728" s="20"/>
      <c r="F728" s="20"/>
      <c r="G728" s="20"/>
      <c r="H728" s="20"/>
      <c r="I728" s="20"/>
    </row>
    <row r="729" spans="1:9" ht="12.75">
      <c r="A729" s="88"/>
      <c r="B729" s="19"/>
      <c r="C729" s="19" t="s">
        <v>669</v>
      </c>
      <c r="D729" s="37"/>
      <c r="E729" s="20"/>
      <c r="F729" s="20"/>
      <c r="G729" s="20"/>
      <c r="H729" s="20"/>
      <c r="I729" s="20"/>
    </row>
    <row r="730" spans="1:9" ht="12.75">
      <c r="A730" s="88"/>
      <c r="B730" s="19"/>
      <c r="C730" s="19" t="s">
        <v>557</v>
      </c>
      <c r="D730" s="37"/>
      <c r="E730" s="20"/>
      <c r="F730" s="20"/>
      <c r="G730" s="20"/>
      <c r="H730" s="20"/>
      <c r="I730" s="20"/>
    </row>
    <row r="731" spans="1:9" ht="12.75">
      <c r="A731" s="88"/>
      <c r="B731" s="19"/>
      <c r="C731" s="19" t="s">
        <v>1090</v>
      </c>
      <c r="D731" s="37"/>
      <c r="E731" s="20"/>
      <c r="F731" s="20"/>
      <c r="G731" s="20"/>
      <c r="H731" s="20"/>
      <c r="I731" s="20"/>
    </row>
    <row r="732" spans="1:9" ht="12.75">
      <c r="A732" s="88"/>
      <c r="B732" s="19"/>
      <c r="C732" s="19" t="s">
        <v>559</v>
      </c>
      <c r="D732" s="37"/>
      <c r="E732" s="20"/>
      <c r="F732" s="20"/>
      <c r="G732" s="20"/>
      <c r="H732" s="20"/>
      <c r="I732" s="20"/>
    </row>
    <row r="733" spans="1:9" ht="15">
      <c r="A733" s="88" t="s">
        <v>1885</v>
      </c>
      <c r="B733" s="63" t="s">
        <v>1054</v>
      </c>
      <c r="C733" s="61" t="s">
        <v>397</v>
      </c>
      <c r="D733" s="37">
        <v>891</v>
      </c>
      <c r="E733" s="20">
        <f>D733*1.45155287984</f>
        <v>1293.3336159374398</v>
      </c>
      <c r="F733" s="20">
        <v>1250.21574671796</v>
      </c>
      <c r="G733" s="20">
        <f>E733*0.1</f>
        <v>129.333361593744</v>
      </c>
      <c r="H733" s="20">
        <f>D733*0.096762615</f>
        <v>86.215489965</v>
      </c>
      <c r="I733" s="20">
        <f>(F733+G733)-H733</f>
        <v>1293.333618346704</v>
      </c>
    </row>
    <row r="734" spans="1:9" ht="12.75">
      <c r="A734" s="88"/>
      <c r="B734" s="19"/>
      <c r="C734" s="61" t="s">
        <v>1201</v>
      </c>
      <c r="D734" s="37"/>
      <c r="E734" s="20"/>
      <c r="F734" s="20"/>
      <c r="G734" s="20"/>
      <c r="H734" s="20"/>
      <c r="I734" s="20"/>
    </row>
    <row r="735" spans="1:9" ht="12.75">
      <c r="A735" s="88"/>
      <c r="B735" s="19"/>
      <c r="C735" s="19" t="s">
        <v>669</v>
      </c>
      <c r="D735" s="37"/>
      <c r="E735" s="20"/>
      <c r="F735" s="20"/>
      <c r="G735" s="20"/>
      <c r="H735" s="20"/>
      <c r="I735" s="20"/>
    </row>
    <row r="736" spans="1:9" ht="12.75">
      <c r="A736" s="88"/>
      <c r="B736" s="19"/>
      <c r="C736" s="19" t="s">
        <v>557</v>
      </c>
      <c r="D736" s="37"/>
      <c r="E736" s="20"/>
      <c r="F736" s="20"/>
      <c r="G736" s="20"/>
      <c r="H736" s="20"/>
      <c r="I736" s="20"/>
    </row>
    <row r="737" spans="1:9" ht="12.75">
      <c r="A737" s="88"/>
      <c r="B737" s="19"/>
      <c r="C737" s="19" t="s">
        <v>1090</v>
      </c>
      <c r="D737" s="37"/>
      <c r="E737" s="20"/>
      <c r="F737" s="20"/>
      <c r="G737" s="20"/>
      <c r="H737" s="20"/>
      <c r="I737" s="20"/>
    </row>
    <row r="738" spans="1:9" ht="12.75">
      <c r="A738" s="88"/>
      <c r="B738" s="19"/>
      <c r="C738" s="19" t="s">
        <v>559</v>
      </c>
      <c r="D738" s="37"/>
      <c r="E738" s="20"/>
      <c r="F738" s="20"/>
      <c r="G738" s="20"/>
      <c r="H738" s="20"/>
      <c r="I738" s="20"/>
    </row>
    <row r="739" spans="1:9" ht="15">
      <c r="A739" s="88" t="s">
        <v>1886</v>
      </c>
      <c r="B739" s="63" t="s">
        <v>1055</v>
      </c>
      <c r="C739" s="61" t="s">
        <v>397</v>
      </c>
      <c r="D739" s="37">
        <v>891</v>
      </c>
      <c r="E739" s="20">
        <f>D739*1.45155287984</f>
        <v>1293.3336159374398</v>
      </c>
      <c r="F739" s="20">
        <v>1250.21574671796</v>
      </c>
      <c r="G739" s="20">
        <f>E739*0.1</f>
        <v>129.333361593744</v>
      </c>
      <c r="H739" s="20">
        <f>D739*0.096762615</f>
        <v>86.215489965</v>
      </c>
      <c r="I739" s="20">
        <f>(F739+G739)-H739</f>
        <v>1293.333618346704</v>
      </c>
    </row>
    <row r="740" spans="1:9" ht="12.75">
      <c r="A740" s="88"/>
      <c r="B740" s="19"/>
      <c r="C740" s="61" t="s">
        <v>1201</v>
      </c>
      <c r="D740" s="37"/>
      <c r="E740" s="20"/>
      <c r="F740" s="20"/>
      <c r="G740" s="20"/>
      <c r="H740" s="20"/>
      <c r="I740" s="20"/>
    </row>
    <row r="741" spans="1:9" ht="12.75">
      <c r="A741" s="88"/>
      <c r="B741" s="19"/>
      <c r="C741" s="19" t="s">
        <v>669</v>
      </c>
      <c r="D741" s="37"/>
      <c r="E741" s="20"/>
      <c r="F741" s="20"/>
      <c r="G741" s="20"/>
      <c r="H741" s="20"/>
      <c r="I741" s="20"/>
    </row>
    <row r="742" spans="1:9" ht="12.75">
      <c r="A742" s="88"/>
      <c r="B742" s="19"/>
      <c r="C742" s="19" t="s">
        <v>557</v>
      </c>
      <c r="D742" s="37"/>
      <c r="E742" s="20"/>
      <c r="F742" s="20"/>
      <c r="G742" s="20"/>
      <c r="H742" s="20"/>
      <c r="I742" s="20"/>
    </row>
    <row r="743" spans="1:9" ht="12.75">
      <c r="A743" s="88"/>
      <c r="B743" s="19"/>
      <c r="C743" s="19" t="s">
        <v>1090</v>
      </c>
      <c r="D743" s="37"/>
      <c r="E743" s="20"/>
      <c r="F743" s="20"/>
      <c r="G743" s="20"/>
      <c r="H743" s="20"/>
      <c r="I743" s="20"/>
    </row>
    <row r="744" spans="1:9" ht="12.75">
      <c r="A744" s="88"/>
      <c r="B744" s="19"/>
      <c r="C744" s="19" t="s">
        <v>559</v>
      </c>
      <c r="D744" s="37"/>
      <c r="E744" s="20"/>
      <c r="F744" s="20"/>
      <c r="G744" s="20"/>
      <c r="H744" s="20"/>
      <c r="I744" s="20"/>
    </row>
    <row r="745" spans="1:9" ht="15">
      <c r="A745" s="88" t="s">
        <v>1887</v>
      </c>
      <c r="B745" s="63" t="s">
        <v>1056</v>
      </c>
      <c r="C745" s="61" t="s">
        <v>397</v>
      </c>
      <c r="D745" s="37">
        <v>891</v>
      </c>
      <c r="E745" s="20">
        <f>D745*1.45155287984</f>
        <v>1293.3336159374398</v>
      </c>
      <c r="F745" s="20">
        <v>1250.21574671796</v>
      </c>
      <c r="G745" s="20">
        <f>E745*0.1</f>
        <v>129.333361593744</v>
      </c>
      <c r="H745" s="20">
        <f>D745*0.096762615</f>
        <v>86.215489965</v>
      </c>
      <c r="I745" s="20">
        <f>(F745+G745)-H745</f>
        <v>1293.333618346704</v>
      </c>
    </row>
    <row r="746" spans="1:9" ht="12.75">
      <c r="A746" s="88"/>
      <c r="B746" s="19"/>
      <c r="C746" s="61" t="s">
        <v>1201</v>
      </c>
      <c r="D746" s="37"/>
      <c r="E746" s="20"/>
      <c r="F746" s="20"/>
      <c r="G746" s="20"/>
      <c r="H746" s="20"/>
      <c r="I746" s="20"/>
    </row>
    <row r="747" spans="1:9" ht="12.75">
      <c r="A747" s="88"/>
      <c r="B747" s="19"/>
      <c r="C747" s="19" t="s">
        <v>669</v>
      </c>
      <c r="D747" s="37"/>
      <c r="E747" s="20"/>
      <c r="F747" s="20"/>
      <c r="G747" s="20"/>
      <c r="H747" s="20"/>
      <c r="I747" s="20"/>
    </row>
    <row r="748" spans="1:9" ht="12.75">
      <c r="A748" s="88"/>
      <c r="B748" s="19"/>
      <c r="C748" s="19" t="s">
        <v>557</v>
      </c>
      <c r="D748" s="37"/>
      <c r="E748" s="20"/>
      <c r="F748" s="20"/>
      <c r="G748" s="20"/>
      <c r="H748" s="20"/>
      <c r="I748" s="20"/>
    </row>
    <row r="749" spans="1:9" ht="12.75">
      <c r="A749" s="88"/>
      <c r="B749" s="19"/>
      <c r="C749" s="19" t="s">
        <v>1090</v>
      </c>
      <c r="D749" s="37"/>
      <c r="E749" s="20"/>
      <c r="F749" s="20"/>
      <c r="G749" s="20"/>
      <c r="H749" s="20"/>
      <c r="I749" s="20"/>
    </row>
    <row r="750" spans="1:9" ht="12.75">
      <c r="A750" s="88"/>
      <c r="B750" s="19"/>
      <c r="C750" s="19" t="s">
        <v>559</v>
      </c>
      <c r="D750" s="37"/>
      <c r="E750" s="20"/>
      <c r="F750" s="20"/>
      <c r="G750" s="20"/>
      <c r="H750" s="20"/>
      <c r="I750" s="20"/>
    </row>
    <row r="751" spans="1:9" ht="12.75">
      <c r="A751" s="88"/>
      <c r="B751" s="19"/>
      <c r="C751" s="19"/>
      <c r="D751" s="37"/>
      <c r="E751" s="20"/>
      <c r="F751" s="20"/>
      <c r="G751" s="20"/>
      <c r="H751" s="20"/>
      <c r="I751" s="20"/>
    </row>
    <row r="752" spans="1:9" ht="15">
      <c r="A752" s="88" t="s">
        <v>1888</v>
      </c>
      <c r="B752" s="63" t="s">
        <v>1057</v>
      </c>
      <c r="C752" s="61" t="s">
        <v>397</v>
      </c>
      <c r="D752" s="37">
        <v>648</v>
      </c>
      <c r="E752" s="20">
        <f>D752*1.45155287984</f>
        <v>940.60626613632</v>
      </c>
      <c r="F752" s="20">
        <v>909.24781579488</v>
      </c>
      <c r="G752" s="20">
        <f>E752*0.1</f>
        <v>94.060626613632</v>
      </c>
      <c r="H752" s="20">
        <f>D752*0.096762615</f>
        <v>62.70217452</v>
      </c>
      <c r="I752" s="20">
        <f>(F752+G752)-H752</f>
        <v>940.6062678885121</v>
      </c>
    </row>
    <row r="753" spans="1:9" ht="12.75">
      <c r="A753" s="88"/>
      <c r="B753" s="19"/>
      <c r="C753" s="61" t="s">
        <v>1202</v>
      </c>
      <c r="D753" s="37"/>
      <c r="E753" s="20"/>
      <c r="F753" s="20"/>
      <c r="G753" s="20"/>
      <c r="H753" s="20"/>
      <c r="I753" s="20"/>
    </row>
    <row r="754" spans="1:9" ht="12.75">
      <c r="A754" s="88"/>
      <c r="B754" s="19"/>
      <c r="C754" s="19" t="s">
        <v>669</v>
      </c>
      <c r="D754" s="37"/>
      <c r="E754" s="20"/>
      <c r="F754" s="20"/>
      <c r="G754" s="20"/>
      <c r="H754" s="20"/>
      <c r="I754" s="20"/>
    </row>
    <row r="755" spans="1:9" ht="12.75">
      <c r="A755" s="88"/>
      <c r="B755" s="19"/>
      <c r="C755" s="19" t="s">
        <v>557</v>
      </c>
      <c r="D755" s="37"/>
      <c r="E755" s="20"/>
      <c r="F755" s="20"/>
      <c r="G755" s="20"/>
      <c r="H755" s="20"/>
      <c r="I755" s="20"/>
    </row>
    <row r="756" spans="1:9" ht="12.75">
      <c r="A756" s="88"/>
      <c r="B756" s="19"/>
      <c r="C756" s="19" t="s">
        <v>1090</v>
      </c>
      <c r="D756" s="37"/>
      <c r="E756" s="20"/>
      <c r="F756" s="20"/>
      <c r="G756" s="20"/>
      <c r="H756" s="20"/>
      <c r="I756" s="20"/>
    </row>
    <row r="757" spans="1:9" ht="12.75">
      <c r="A757" s="88"/>
      <c r="B757" s="19"/>
      <c r="C757" s="19" t="s">
        <v>559</v>
      </c>
      <c r="D757" s="37"/>
      <c r="E757" s="20"/>
      <c r="F757" s="20"/>
      <c r="G757" s="20"/>
      <c r="H757" s="20"/>
      <c r="I757" s="20"/>
    </row>
    <row r="758" spans="1:9" ht="15">
      <c r="A758" s="88" t="s">
        <v>1889</v>
      </c>
      <c r="B758" s="63" t="s">
        <v>1058</v>
      </c>
      <c r="C758" s="61" t="s">
        <v>397</v>
      </c>
      <c r="D758" s="37">
        <v>648</v>
      </c>
      <c r="E758" s="20">
        <f>D758*1.45155287984</f>
        <v>940.60626613632</v>
      </c>
      <c r="F758" s="20">
        <v>909.24781579488</v>
      </c>
      <c r="G758" s="20">
        <f>E758*0.1</f>
        <v>94.060626613632</v>
      </c>
      <c r="H758" s="20">
        <f>D758*0.096762615</f>
        <v>62.70217452</v>
      </c>
      <c r="I758" s="20">
        <f>(F758+G758)-H758</f>
        <v>940.6062678885121</v>
      </c>
    </row>
    <row r="759" spans="1:9" ht="12.75">
      <c r="A759" s="88"/>
      <c r="B759" s="19"/>
      <c r="C759" s="61" t="s">
        <v>1202</v>
      </c>
      <c r="D759" s="37"/>
      <c r="E759" s="20"/>
      <c r="F759" s="20"/>
      <c r="G759" s="20"/>
      <c r="H759" s="20"/>
      <c r="I759" s="20"/>
    </row>
    <row r="760" spans="1:9" ht="12.75">
      <c r="A760" s="88"/>
      <c r="B760" s="19"/>
      <c r="C760" s="19" t="s">
        <v>669</v>
      </c>
      <c r="D760" s="37"/>
      <c r="E760" s="20"/>
      <c r="F760" s="20"/>
      <c r="G760" s="20"/>
      <c r="H760" s="20"/>
      <c r="I760" s="20"/>
    </row>
    <row r="761" spans="1:9" ht="12.75">
      <c r="A761" s="88"/>
      <c r="B761" s="19"/>
      <c r="C761" s="19" t="s">
        <v>557</v>
      </c>
      <c r="D761" s="37"/>
      <c r="E761" s="20"/>
      <c r="F761" s="20"/>
      <c r="G761" s="20"/>
      <c r="H761" s="20"/>
      <c r="I761" s="20"/>
    </row>
    <row r="762" spans="1:9" ht="12.75">
      <c r="A762" s="88"/>
      <c r="B762" s="19"/>
      <c r="C762" s="19" t="s">
        <v>1090</v>
      </c>
      <c r="D762" s="37"/>
      <c r="E762" s="20"/>
      <c r="F762" s="20"/>
      <c r="G762" s="20"/>
      <c r="H762" s="20"/>
      <c r="I762" s="20"/>
    </row>
    <row r="763" spans="1:9" ht="12.75">
      <c r="A763" s="88"/>
      <c r="B763" s="19"/>
      <c r="C763" s="19" t="s">
        <v>559</v>
      </c>
      <c r="D763" s="37"/>
      <c r="E763" s="20"/>
      <c r="F763" s="20"/>
      <c r="G763" s="20"/>
      <c r="H763" s="20"/>
      <c r="I763" s="20"/>
    </row>
    <row r="764" spans="1:9" ht="14.25">
      <c r="A764" s="88" t="s">
        <v>1890</v>
      </c>
      <c r="B764" s="64" t="s">
        <v>1059</v>
      </c>
      <c r="C764" s="61" t="s">
        <v>397</v>
      </c>
      <c r="D764" s="37">
        <v>648</v>
      </c>
      <c r="E764" s="20">
        <f>D764*1.45155287984</f>
        <v>940.60626613632</v>
      </c>
      <c r="F764" s="20">
        <v>909.24781579488</v>
      </c>
      <c r="G764" s="20">
        <f>E764*0.1</f>
        <v>94.060626613632</v>
      </c>
      <c r="H764" s="20">
        <f>D764*0.096762615</f>
        <v>62.70217452</v>
      </c>
      <c r="I764" s="20">
        <f>(F764+G764)-H764</f>
        <v>940.6062678885121</v>
      </c>
    </row>
    <row r="765" spans="1:9" ht="12.75">
      <c r="A765" s="88"/>
      <c r="B765" s="19"/>
      <c r="C765" s="61" t="s">
        <v>1202</v>
      </c>
      <c r="D765" s="37"/>
      <c r="E765" s="20"/>
      <c r="F765" s="20"/>
      <c r="G765" s="20"/>
      <c r="H765" s="20"/>
      <c r="I765" s="20"/>
    </row>
    <row r="766" spans="1:9" ht="12.75">
      <c r="A766" s="88"/>
      <c r="B766" s="19"/>
      <c r="C766" s="19" t="s">
        <v>669</v>
      </c>
      <c r="D766" s="37"/>
      <c r="E766" s="20"/>
      <c r="F766" s="20"/>
      <c r="G766" s="20"/>
      <c r="H766" s="20"/>
      <c r="I766" s="20"/>
    </row>
    <row r="767" spans="1:9" ht="12.75">
      <c r="A767" s="88"/>
      <c r="B767" s="19"/>
      <c r="C767" s="19" t="s">
        <v>557</v>
      </c>
      <c r="D767" s="37"/>
      <c r="E767" s="20"/>
      <c r="F767" s="20"/>
      <c r="G767" s="20"/>
      <c r="H767" s="20"/>
      <c r="I767" s="20"/>
    </row>
    <row r="768" spans="1:9" ht="12.75">
      <c r="A768" s="88"/>
      <c r="B768" s="19"/>
      <c r="C768" s="19" t="s">
        <v>231</v>
      </c>
      <c r="D768" s="37"/>
      <c r="E768" s="20"/>
      <c r="F768" s="20"/>
      <c r="G768" s="20"/>
      <c r="H768" s="20"/>
      <c r="I768" s="20"/>
    </row>
    <row r="769" spans="1:9" ht="12.75">
      <c r="A769" s="89"/>
      <c r="B769" s="21"/>
      <c r="C769" s="21" t="s">
        <v>559</v>
      </c>
      <c r="D769" s="38"/>
      <c r="E769" s="22"/>
      <c r="F769" s="20"/>
      <c r="G769" s="22"/>
      <c r="H769" s="22"/>
      <c r="I769" s="22"/>
    </row>
    <row r="770" spans="1:9" ht="12.75">
      <c r="A770" s="90"/>
      <c r="B770" s="9"/>
      <c r="C770" s="9"/>
      <c r="D770" s="6"/>
      <c r="E770" s="6"/>
      <c r="F770" s="7"/>
      <c r="G770" s="6"/>
      <c r="H770" s="6"/>
      <c r="I770" s="6"/>
    </row>
    <row r="771" spans="1:9" ht="12.75">
      <c r="A771" s="9"/>
      <c r="B771" s="9"/>
      <c r="C771" s="9"/>
      <c r="D771" s="6"/>
      <c r="E771" s="6"/>
      <c r="F771" s="7"/>
      <c r="G771" s="6"/>
      <c r="H771" s="6"/>
      <c r="I771" s="6"/>
    </row>
    <row r="772" spans="1:9" ht="12.75">
      <c r="A772" s="9"/>
      <c r="B772" s="9"/>
      <c r="C772" s="9"/>
      <c r="D772" s="6"/>
      <c r="E772" s="6"/>
      <c r="F772" s="7"/>
      <c r="G772" s="6"/>
      <c r="H772" s="6"/>
      <c r="I772" s="6"/>
    </row>
    <row r="773" spans="1:9" ht="12.75">
      <c r="A773" s="5" t="s">
        <v>537</v>
      </c>
      <c r="B773" s="5"/>
      <c r="C773" s="5"/>
      <c r="D773" s="6"/>
      <c r="F773" s="8" t="s">
        <v>423</v>
      </c>
      <c r="I773" s="8"/>
    </row>
    <row r="774" spans="1:9" ht="12.75">
      <c r="A774" s="5" t="s">
        <v>538</v>
      </c>
      <c r="B774" s="5"/>
      <c r="C774" s="5"/>
      <c r="D774" s="6"/>
      <c r="F774" s="8" t="s">
        <v>539</v>
      </c>
      <c r="I774" s="8"/>
    </row>
    <row r="775" spans="1:9" ht="12.75">
      <c r="A775" s="5" t="s">
        <v>540</v>
      </c>
      <c r="B775" s="5"/>
      <c r="C775" s="5"/>
      <c r="D775" s="6"/>
      <c r="E775" s="7"/>
      <c r="F775" s="7"/>
      <c r="G775" s="6"/>
      <c r="H775" s="6"/>
      <c r="I775" s="6"/>
    </row>
    <row r="776" spans="1:9" ht="20.25">
      <c r="A776" s="95" t="s">
        <v>415</v>
      </c>
      <c r="B776" s="95"/>
      <c r="C776" s="95"/>
      <c r="D776" s="95"/>
      <c r="E776" s="95"/>
      <c r="F776" s="95"/>
      <c r="G776" s="95"/>
      <c r="H776" s="95"/>
      <c r="I776" s="95"/>
    </row>
    <row r="777" spans="1:9" ht="12.75">
      <c r="A777" s="9"/>
      <c r="B777" s="9"/>
      <c r="C777" s="9"/>
      <c r="D777" s="6"/>
      <c r="E777" s="6"/>
      <c r="F777" s="7"/>
      <c r="G777" s="6"/>
      <c r="H777" s="6"/>
      <c r="I777" s="6"/>
    </row>
    <row r="778" spans="1:9" ht="12.75">
      <c r="A778" s="5"/>
      <c r="B778" s="9"/>
      <c r="C778" s="9"/>
      <c r="D778" s="6"/>
      <c r="E778" s="6"/>
      <c r="F778" s="7"/>
      <c r="G778" s="6"/>
      <c r="H778" s="6"/>
      <c r="I778" s="6"/>
    </row>
    <row r="779" spans="1:9" ht="12.75">
      <c r="A779" s="5" t="s">
        <v>541</v>
      </c>
      <c r="B779" s="5"/>
      <c r="C779" s="5"/>
      <c r="D779" s="5"/>
      <c r="E779" s="6"/>
      <c r="F779" s="7"/>
      <c r="G779" s="6"/>
      <c r="H779" s="6"/>
      <c r="I779" s="6"/>
    </row>
    <row r="780" spans="1:9" ht="12.75">
      <c r="A780" s="9"/>
      <c r="B780" s="9"/>
      <c r="C780" s="9"/>
      <c r="D780" s="6"/>
      <c r="E780" s="6"/>
      <c r="F780" s="7"/>
      <c r="G780" s="6"/>
      <c r="H780" s="6"/>
      <c r="I780" s="6"/>
    </row>
    <row r="781" spans="1:9" ht="12.75">
      <c r="A781" s="9"/>
      <c r="B781" s="9"/>
      <c r="C781" s="9"/>
      <c r="D781" s="6"/>
      <c r="E781" s="34"/>
      <c r="F781" s="41"/>
      <c r="G781" s="34"/>
      <c r="H781" s="34"/>
      <c r="I781" s="34"/>
    </row>
    <row r="782" spans="1:9" ht="12.75">
      <c r="A782" s="10"/>
      <c r="B782" s="10"/>
      <c r="C782" s="10"/>
      <c r="D782" s="10" t="s">
        <v>543</v>
      </c>
      <c r="E782" s="10" t="s">
        <v>542</v>
      </c>
      <c r="F782" s="10" t="s">
        <v>544</v>
      </c>
      <c r="G782" s="10" t="s">
        <v>1187</v>
      </c>
      <c r="H782" s="10" t="s">
        <v>1572</v>
      </c>
      <c r="I782" s="10" t="s">
        <v>544</v>
      </c>
    </row>
    <row r="783" spans="1:9" ht="12.75">
      <c r="A783" s="11" t="s">
        <v>547</v>
      </c>
      <c r="B783" s="11" t="s">
        <v>548</v>
      </c>
      <c r="C783" s="11" t="s">
        <v>549</v>
      </c>
      <c r="D783" s="11" t="s">
        <v>550</v>
      </c>
      <c r="E783" s="11" t="s">
        <v>551</v>
      </c>
      <c r="F783" s="11" t="s">
        <v>424</v>
      </c>
      <c r="G783" s="11" t="s">
        <v>1188</v>
      </c>
      <c r="H783" s="11" t="s">
        <v>1573</v>
      </c>
      <c r="I783" s="11" t="s">
        <v>424</v>
      </c>
    </row>
    <row r="784" spans="1:9" ht="12.75">
      <c r="A784" s="12"/>
      <c r="B784" s="12"/>
      <c r="C784" s="12"/>
      <c r="D784" s="12" t="s">
        <v>553</v>
      </c>
      <c r="E784" s="12">
        <v>2007</v>
      </c>
      <c r="F784" s="12">
        <v>2006</v>
      </c>
      <c r="G784" s="12">
        <v>2007</v>
      </c>
      <c r="H784" s="12"/>
      <c r="I784" s="12">
        <v>2007</v>
      </c>
    </row>
    <row r="785" spans="1:9" ht="15">
      <c r="A785" s="87" t="s">
        <v>1891</v>
      </c>
      <c r="B785" s="63" t="s">
        <v>1060</v>
      </c>
      <c r="C785" s="60" t="s">
        <v>397</v>
      </c>
      <c r="D785" s="36">
        <v>648</v>
      </c>
      <c r="E785" s="20">
        <f>D785*1.45155287984</f>
        <v>940.60626613632</v>
      </c>
      <c r="F785" s="20">
        <v>909.24781579488</v>
      </c>
      <c r="G785" s="20">
        <f>E785*0.1</f>
        <v>94.060626613632</v>
      </c>
      <c r="H785" s="20">
        <f>D785*0.096762615</f>
        <v>62.70217452</v>
      </c>
      <c r="I785" s="20">
        <f>(F785+G785)-H785</f>
        <v>940.6062678885121</v>
      </c>
    </row>
    <row r="786" spans="1:9" ht="12.75">
      <c r="A786" s="88"/>
      <c r="B786" s="19"/>
      <c r="C786" s="61" t="s">
        <v>1202</v>
      </c>
      <c r="D786" s="37"/>
      <c r="E786" s="20"/>
      <c r="F786" s="20"/>
      <c r="G786" s="20"/>
      <c r="H786" s="20"/>
      <c r="I786" s="20"/>
    </row>
    <row r="787" spans="1:9" ht="12.75">
      <c r="A787" s="88"/>
      <c r="B787" s="19"/>
      <c r="C787" s="19" t="s">
        <v>669</v>
      </c>
      <c r="D787" s="37"/>
      <c r="E787" s="20"/>
      <c r="F787" s="20"/>
      <c r="G787" s="20"/>
      <c r="H787" s="20"/>
      <c r="I787" s="20"/>
    </row>
    <row r="788" spans="1:9" ht="12.75">
      <c r="A788" s="88"/>
      <c r="B788" s="19"/>
      <c r="C788" s="19" t="s">
        <v>557</v>
      </c>
      <c r="D788" s="37"/>
      <c r="E788" s="20"/>
      <c r="F788" s="20"/>
      <c r="G788" s="20"/>
      <c r="H788" s="20"/>
      <c r="I788" s="20"/>
    </row>
    <row r="789" spans="1:9" ht="12.75">
      <c r="A789" s="88"/>
      <c r="B789" s="19"/>
      <c r="C789" s="19" t="s">
        <v>1090</v>
      </c>
      <c r="D789" s="37"/>
      <c r="E789" s="20"/>
      <c r="F789" s="20"/>
      <c r="G789" s="20"/>
      <c r="H789" s="20"/>
      <c r="I789" s="20"/>
    </row>
    <row r="790" spans="1:9" ht="12.75">
      <c r="A790" s="88"/>
      <c r="B790" s="19"/>
      <c r="C790" s="19" t="s">
        <v>559</v>
      </c>
      <c r="D790" s="37"/>
      <c r="E790" s="20"/>
      <c r="F790" s="20"/>
      <c r="G790" s="20"/>
      <c r="H790" s="20"/>
      <c r="I790" s="20"/>
    </row>
    <row r="791" spans="1:9" ht="15">
      <c r="A791" s="88" t="s">
        <v>1892</v>
      </c>
      <c r="B791" s="63" t="s">
        <v>1061</v>
      </c>
      <c r="C791" s="61" t="s">
        <v>397</v>
      </c>
      <c r="D791" s="37">
        <v>648</v>
      </c>
      <c r="E791" s="20">
        <f>D791*1.45155287984</f>
        <v>940.60626613632</v>
      </c>
      <c r="F791" s="20">
        <v>909.24781579488</v>
      </c>
      <c r="G791" s="20">
        <f>E791*0.1</f>
        <v>94.060626613632</v>
      </c>
      <c r="H791" s="20">
        <f>D791*0.096762615</f>
        <v>62.70217452</v>
      </c>
      <c r="I791" s="20">
        <f>(F791+G791)-H791</f>
        <v>940.6062678885121</v>
      </c>
    </row>
    <row r="792" spans="1:9" ht="12.75">
      <c r="A792" s="88"/>
      <c r="B792" s="19"/>
      <c r="C792" s="61" t="s">
        <v>1202</v>
      </c>
      <c r="D792" s="37"/>
      <c r="E792" s="20"/>
      <c r="F792" s="20"/>
      <c r="G792" s="20"/>
      <c r="H792" s="20"/>
      <c r="I792" s="20"/>
    </row>
    <row r="793" spans="1:9" ht="12.75">
      <c r="A793" s="88"/>
      <c r="B793" s="19"/>
      <c r="C793" s="19" t="s">
        <v>669</v>
      </c>
      <c r="D793" s="37"/>
      <c r="E793" s="20"/>
      <c r="F793" s="20"/>
      <c r="G793" s="20"/>
      <c r="H793" s="20"/>
      <c r="I793" s="20"/>
    </row>
    <row r="794" spans="1:9" ht="12.75">
      <c r="A794" s="88"/>
      <c r="B794" s="19"/>
      <c r="C794" s="19" t="s">
        <v>557</v>
      </c>
      <c r="D794" s="37"/>
      <c r="E794" s="20"/>
      <c r="F794" s="20"/>
      <c r="G794" s="20"/>
      <c r="H794" s="20"/>
      <c r="I794" s="20"/>
    </row>
    <row r="795" spans="1:9" ht="12.75">
      <c r="A795" s="88"/>
      <c r="B795" s="19"/>
      <c r="C795" s="19" t="s">
        <v>1090</v>
      </c>
      <c r="D795" s="37"/>
      <c r="E795" s="20"/>
      <c r="F795" s="20"/>
      <c r="G795" s="20"/>
      <c r="H795" s="20"/>
      <c r="I795" s="20"/>
    </row>
    <row r="796" spans="1:9" ht="12.75">
      <c r="A796" s="88"/>
      <c r="B796" s="19"/>
      <c r="C796" s="19" t="s">
        <v>559</v>
      </c>
      <c r="D796" s="37"/>
      <c r="E796" s="20"/>
      <c r="F796" s="20"/>
      <c r="G796" s="20"/>
      <c r="H796" s="20"/>
      <c r="I796" s="20"/>
    </row>
    <row r="797" spans="1:9" ht="15">
      <c r="A797" s="88" t="s">
        <v>1893</v>
      </c>
      <c r="B797" s="63" t="s">
        <v>1062</v>
      </c>
      <c r="C797" s="61" t="s">
        <v>397</v>
      </c>
      <c r="D797" s="37">
        <v>648</v>
      </c>
      <c r="E797" s="20">
        <f>D797*1.45155287984</f>
        <v>940.60626613632</v>
      </c>
      <c r="F797" s="20">
        <v>909.24781579488</v>
      </c>
      <c r="G797" s="20">
        <f>E797*0.1</f>
        <v>94.060626613632</v>
      </c>
      <c r="H797" s="20">
        <f>D797*0.096762615</f>
        <v>62.70217452</v>
      </c>
      <c r="I797" s="20">
        <f>(F797+G797)-H797</f>
        <v>940.6062678885121</v>
      </c>
    </row>
    <row r="798" spans="1:9" ht="12.75">
      <c r="A798" s="88"/>
      <c r="B798" s="19"/>
      <c r="C798" s="61" t="s">
        <v>1202</v>
      </c>
      <c r="D798" s="37"/>
      <c r="E798" s="20"/>
      <c r="F798" s="20"/>
      <c r="G798" s="20"/>
      <c r="H798" s="20"/>
      <c r="I798" s="20"/>
    </row>
    <row r="799" spans="1:9" ht="12.75">
      <c r="A799" s="88"/>
      <c r="B799" s="19"/>
      <c r="C799" s="19" t="s">
        <v>669</v>
      </c>
      <c r="D799" s="37"/>
      <c r="E799" s="20"/>
      <c r="F799" s="20"/>
      <c r="G799" s="20"/>
      <c r="H799" s="20"/>
      <c r="I799" s="20"/>
    </row>
    <row r="800" spans="1:9" ht="12.75">
      <c r="A800" s="88"/>
      <c r="B800" s="19"/>
      <c r="C800" s="19" t="s">
        <v>557</v>
      </c>
      <c r="D800" s="37"/>
      <c r="E800" s="20"/>
      <c r="F800" s="20"/>
      <c r="G800" s="20"/>
      <c r="H800" s="20"/>
      <c r="I800" s="20"/>
    </row>
    <row r="801" spans="1:9" ht="12.75">
      <c r="A801" s="88"/>
      <c r="B801" s="19"/>
      <c r="C801" s="19" t="s">
        <v>1090</v>
      </c>
      <c r="D801" s="37"/>
      <c r="E801" s="20"/>
      <c r="F801" s="20"/>
      <c r="G801" s="20"/>
      <c r="H801" s="20"/>
      <c r="I801" s="20"/>
    </row>
    <row r="802" spans="1:9" ht="12.75">
      <c r="A802" s="88"/>
      <c r="B802" s="19"/>
      <c r="C802" s="19" t="s">
        <v>559</v>
      </c>
      <c r="D802" s="37"/>
      <c r="E802" s="20"/>
      <c r="F802" s="20"/>
      <c r="G802" s="20"/>
      <c r="H802" s="20"/>
      <c r="I802" s="20"/>
    </row>
    <row r="803" spans="1:9" ht="15">
      <c r="A803" s="88" t="s">
        <v>1894</v>
      </c>
      <c r="B803" s="63" t="s">
        <v>1063</v>
      </c>
      <c r="C803" s="61" t="s">
        <v>397</v>
      </c>
      <c r="D803" s="37">
        <v>648</v>
      </c>
      <c r="E803" s="20">
        <f>D803*1.45155287984</f>
        <v>940.60626613632</v>
      </c>
      <c r="F803" s="20">
        <v>909.24781579488</v>
      </c>
      <c r="G803" s="20">
        <f>E803*0.1</f>
        <v>94.060626613632</v>
      </c>
      <c r="H803" s="20">
        <f>D803*0.096762615</f>
        <v>62.70217452</v>
      </c>
      <c r="I803" s="20">
        <f>(F803+G803)-H803</f>
        <v>940.6062678885121</v>
      </c>
    </row>
    <row r="804" spans="1:9" ht="12.75">
      <c r="A804" s="88"/>
      <c r="B804" s="19"/>
      <c r="C804" s="61" t="s">
        <v>1202</v>
      </c>
      <c r="D804" s="37"/>
      <c r="E804" s="20"/>
      <c r="F804" s="20"/>
      <c r="G804" s="20"/>
      <c r="H804" s="20"/>
      <c r="I804" s="20"/>
    </row>
    <row r="805" spans="1:9" ht="12.75">
      <c r="A805" s="88"/>
      <c r="B805" s="19"/>
      <c r="C805" s="19" t="s">
        <v>669</v>
      </c>
      <c r="D805" s="37"/>
      <c r="E805" s="20"/>
      <c r="F805" s="20"/>
      <c r="G805" s="20"/>
      <c r="H805" s="20"/>
      <c r="I805" s="20"/>
    </row>
    <row r="806" spans="1:9" ht="12.75">
      <c r="A806" s="88"/>
      <c r="B806" s="19"/>
      <c r="C806" s="19" t="s">
        <v>557</v>
      </c>
      <c r="D806" s="37"/>
      <c r="E806" s="20"/>
      <c r="F806" s="20"/>
      <c r="G806" s="20"/>
      <c r="H806" s="20"/>
      <c r="I806" s="20"/>
    </row>
    <row r="807" spans="1:9" ht="12.75">
      <c r="A807" s="88"/>
      <c r="B807" s="19"/>
      <c r="C807" s="19" t="s">
        <v>1090</v>
      </c>
      <c r="D807" s="37"/>
      <c r="E807" s="20"/>
      <c r="F807" s="20"/>
      <c r="G807" s="20"/>
      <c r="H807" s="20"/>
      <c r="I807" s="20"/>
    </row>
    <row r="808" spans="1:9" ht="12.75">
      <c r="A808" s="88"/>
      <c r="B808" s="19"/>
      <c r="C808" s="19" t="s">
        <v>559</v>
      </c>
      <c r="D808" s="37"/>
      <c r="E808" s="20"/>
      <c r="F808" s="20"/>
      <c r="G808" s="20"/>
      <c r="H808" s="20"/>
      <c r="I808" s="20"/>
    </row>
    <row r="809" spans="1:9" ht="15">
      <c r="A809" s="88" t="s">
        <v>1895</v>
      </c>
      <c r="B809" s="66" t="s">
        <v>1064</v>
      </c>
      <c r="C809" s="61" t="s">
        <v>397</v>
      </c>
      <c r="D809" s="37">
        <v>648</v>
      </c>
      <c r="E809" s="20">
        <f>D809*1.45155287984</f>
        <v>940.60626613632</v>
      </c>
      <c r="F809" s="20">
        <v>909.24781579488</v>
      </c>
      <c r="G809" s="20">
        <f>E809*0.1</f>
        <v>94.060626613632</v>
      </c>
      <c r="H809" s="20">
        <f>D809*0.096762615</f>
        <v>62.70217452</v>
      </c>
      <c r="I809" s="20">
        <f>(F809+G809)-H809</f>
        <v>940.6062678885121</v>
      </c>
    </row>
    <row r="810" spans="1:9" ht="12.75">
      <c r="A810" s="88"/>
      <c r="B810" s="19"/>
      <c r="C810" s="61" t="s">
        <v>1203</v>
      </c>
      <c r="D810" s="37"/>
      <c r="E810" s="20"/>
      <c r="F810" s="20"/>
      <c r="G810" s="20"/>
      <c r="H810" s="20"/>
      <c r="I810" s="20"/>
    </row>
    <row r="811" spans="1:9" ht="12.75">
      <c r="A811" s="88"/>
      <c r="B811" s="19"/>
      <c r="C811" s="19" t="s">
        <v>669</v>
      </c>
      <c r="D811" s="37"/>
      <c r="E811" s="20"/>
      <c r="F811" s="20"/>
      <c r="G811" s="20"/>
      <c r="H811" s="20"/>
      <c r="I811" s="20"/>
    </row>
    <row r="812" spans="1:9" ht="12.75">
      <c r="A812" s="88"/>
      <c r="B812" s="19"/>
      <c r="C812" s="19" t="s">
        <v>557</v>
      </c>
      <c r="D812" s="37"/>
      <c r="E812" s="20"/>
      <c r="F812" s="20"/>
      <c r="G812" s="20"/>
      <c r="H812" s="20"/>
      <c r="I812" s="20"/>
    </row>
    <row r="813" spans="1:9" ht="12.75">
      <c r="A813" s="88"/>
      <c r="B813" s="19"/>
      <c r="C813" s="19" t="s">
        <v>1090</v>
      </c>
      <c r="D813" s="37"/>
      <c r="E813" s="20"/>
      <c r="F813" s="20"/>
      <c r="G813" s="20"/>
      <c r="H813" s="20"/>
      <c r="I813" s="20"/>
    </row>
    <row r="814" spans="1:9" ht="12.75">
      <c r="A814" s="88"/>
      <c r="B814" s="19"/>
      <c r="C814" s="19" t="s">
        <v>559</v>
      </c>
      <c r="D814" s="37"/>
      <c r="E814" s="20"/>
      <c r="F814" s="20"/>
      <c r="G814" s="20"/>
      <c r="H814" s="20"/>
      <c r="I814" s="20"/>
    </row>
    <row r="815" spans="1:9" ht="12.75">
      <c r="A815" s="88"/>
      <c r="B815" s="19"/>
      <c r="C815" s="19"/>
      <c r="D815" s="37"/>
      <c r="E815" s="20"/>
      <c r="F815" s="20"/>
      <c r="G815" s="20"/>
      <c r="H815" s="20"/>
      <c r="I815" s="20"/>
    </row>
    <row r="816" spans="1:9" ht="15">
      <c r="A816" s="88" t="s">
        <v>1896</v>
      </c>
      <c r="B816" s="63" t="s">
        <v>1065</v>
      </c>
      <c r="C816" s="61" t="s">
        <v>397</v>
      </c>
      <c r="D816" s="37">
        <v>648</v>
      </c>
      <c r="E816" s="20">
        <f>D816*1.45155287984</f>
        <v>940.60626613632</v>
      </c>
      <c r="F816" s="20">
        <v>909.24781579488</v>
      </c>
      <c r="G816" s="20">
        <f>E816*0.1</f>
        <v>94.060626613632</v>
      </c>
      <c r="H816" s="20">
        <f>D816*0.096762615</f>
        <v>62.70217452</v>
      </c>
      <c r="I816" s="20">
        <f>(F816+G816)-H816</f>
        <v>940.6062678885121</v>
      </c>
    </row>
    <row r="817" spans="1:9" ht="12.75">
      <c r="A817" s="88"/>
      <c r="B817" s="19"/>
      <c r="C817" s="61" t="s">
        <v>1202</v>
      </c>
      <c r="D817" s="37"/>
      <c r="E817" s="20"/>
      <c r="F817" s="20"/>
      <c r="G817" s="20"/>
      <c r="H817" s="20"/>
      <c r="I817" s="20"/>
    </row>
    <row r="818" spans="1:9" ht="12.75">
      <c r="A818" s="88"/>
      <c r="B818" s="19"/>
      <c r="C818" s="19" t="s">
        <v>669</v>
      </c>
      <c r="D818" s="37"/>
      <c r="E818" s="20"/>
      <c r="F818" s="20"/>
      <c r="G818" s="20"/>
      <c r="H818" s="20"/>
      <c r="I818" s="20"/>
    </row>
    <row r="819" spans="1:9" ht="12.75">
      <c r="A819" s="88"/>
      <c r="B819" s="19"/>
      <c r="C819" s="19" t="s">
        <v>557</v>
      </c>
      <c r="D819" s="37"/>
      <c r="E819" s="20"/>
      <c r="F819" s="20"/>
      <c r="G819" s="20"/>
      <c r="H819" s="20"/>
      <c r="I819" s="20"/>
    </row>
    <row r="820" spans="1:9" ht="12.75">
      <c r="A820" s="88"/>
      <c r="B820" s="19"/>
      <c r="C820" s="19" t="s">
        <v>1090</v>
      </c>
      <c r="D820" s="37"/>
      <c r="E820" s="20"/>
      <c r="F820" s="20"/>
      <c r="G820" s="20"/>
      <c r="H820" s="20"/>
      <c r="I820" s="20"/>
    </row>
    <row r="821" spans="1:9" ht="12.75">
      <c r="A821" s="88"/>
      <c r="B821" s="19"/>
      <c r="C821" s="19" t="s">
        <v>559</v>
      </c>
      <c r="D821" s="37"/>
      <c r="E821" s="20"/>
      <c r="F821" s="20"/>
      <c r="G821" s="20"/>
      <c r="H821" s="20"/>
      <c r="I821" s="20"/>
    </row>
    <row r="822" spans="1:9" ht="15">
      <c r="A822" s="88" t="s">
        <v>1897</v>
      </c>
      <c r="B822" s="63" t="s">
        <v>1066</v>
      </c>
      <c r="C822" s="61" t="s">
        <v>397</v>
      </c>
      <c r="D822" s="37">
        <v>648</v>
      </c>
      <c r="E822" s="20">
        <f>D822*1.45155287984</f>
        <v>940.60626613632</v>
      </c>
      <c r="F822" s="20">
        <v>909.24781579488</v>
      </c>
      <c r="G822" s="20">
        <f>E822*0.1</f>
        <v>94.060626613632</v>
      </c>
      <c r="H822" s="20">
        <f>D822*0.096762615</f>
        <v>62.70217452</v>
      </c>
      <c r="I822" s="20">
        <f>(F822+G822)-H822</f>
        <v>940.6062678885121</v>
      </c>
    </row>
    <row r="823" spans="1:9" ht="12.75">
      <c r="A823" s="88"/>
      <c r="B823" s="19"/>
      <c r="C823" s="61" t="s">
        <v>1202</v>
      </c>
      <c r="D823" s="37"/>
      <c r="E823" s="20"/>
      <c r="F823" s="20"/>
      <c r="G823" s="20"/>
      <c r="H823" s="20"/>
      <c r="I823" s="20"/>
    </row>
    <row r="824" spans="1:9" ht="12.75">
      <c r="A824" s="88"/>
      <c r="B824" s="19"/>
      <c r="C824" s="19" t="s">
        <v>669</v>
      </c>
      <c r="D824" s="37"/>
      <c r="E824" s="20"/>
      <c r="F824" s="20"/>
      <c r="G824" s="20"/>
      <c r="H824" s="20"/>
      <c r="I824" s="20"/>
    </row>
    <row r="825" spans="1:9" ht="12.75">
      <c r="A825" s="88"/>
      <c r="B825" s="19"/>
      <c r="C825" s="19" t="s">
        <v>557</v>
      </c>
      <c r="D825" s="37"/>
      <c r="E825" s="20"/>
      <c r="F825" s="20"/>
      <c r="G825" s="20"/>
      <c r="H825" s="20"/>
      <c r="I825" s="20"/>
    </row>
    <row r="826" spans="1:9" ht="12.75">
      <c r="A826" s="88"/>
      <c r="B826" s="19"/>
      <c r="C826" s="19" t="s">
        <v>1090</v>
      </c>
      <c r="D826" s="37"/>
      <c r="E826" s="20"/>
      <c r="F826" s="20"/>
      <c r="G826" s="20"/>
      <c r="H826" s="20"/>
      <c r="I826" s="20"/>
    </row>
    <row r="827" spans="1:9" ht="12.75">
      <c r="A827" s="88"/>
      <c r="B827" s="19"/>
      <c r="C827" s="19" t="s">
        <v>559</v>
      </c>
      <c r="D827" s="37"/>
      <c r="E827" s="20"/>
      <c r="F827" s="20"/>
      <c r="G827" s="20"/>
      <c r="H827" s="20"/>
      <c r="I827" s="20"/>
    </row>
    <row r="828" spans="1:9" ht="15">
      <c r="A828" s="88" t="s">
        <v>1898</v>
      </c>
      <c r="B828" s="63" t="s">
        <v>1067</v>
      </c>
      <c r="C828" s="61" t="s">
        <v>397</v>
      </c>
      <c r="D828" s="37">
        <v>706</v>
      </c>
      <c r="E828" s="20">
        <f>D828*1.45155287984</f>
        <v>1024.7963331670398</v>
      </c>
      <c r="F828" s="20">
        <v>990.63110794936</v>
      </c>
      <c r="G828" s="20">
        <f>E828*0.1</f>
        <v>102.479633316704</v>
      </c>
      <c r="H828" s="20">
        <f>D828*0.096762615</f>
        <v>68.31440619</v>
      </c>
      <c r="I828" s="20">
        <f>(F828+G828)-H828</f>
        <v>1024.796335076064</v>
      </c>
    </row>
    <row r="829" spans="1:9" ht="12.75">
      <c r="A829" s="88"/>
      <c r="B829" s="19"/>
      <c r="C829" s="61" t="s">
        <v>1204</v>
      </c>
      <c r="D829" s="37"/>
      <c r="E829" s="20"/>
      <c r="F829" s="20"/>
      <c r="G829" s="20"/>
      <c r="H829" s="20"/>
      <c r="I829" s="20"/>
    </row>
    <row r="830" spans="1:9" ht="12.75">
      <c r="A830" s="88"/>
      <c r="B830" s="19"/>
      <c r="C830" s="19" t="s">
        <v>669</v>
      </c>
      <c r="D830" s="37"/>
      <c r="E830" s="20"/>
      <c r="F830" s="20"/>
      <c r="G830" s="20"/>
      <c r="H830" s="20"/>
      <c r="I830" s="20"/>
    </row>
    <row r="831" spans="1:9" ht="12.75">
      <c r="A831" s="88"/>
      <c r="B831" s="19"/>
      <c r="C831" s="19" t="s">
        <v>557</v>
      </c>
      <c r="D831" s="37"/>
      <c r="E831" s="20"/>
      <c r="F831" s="20"/>
      <c r="G831" s="20"/>
      <c r="H831" s="20"/>
      <c r="I831" s="20"/>
    </row>
    <row r="832" spans="1:9" ht="12.75">
      <c r="A832" s="88"/>
      <c r="B832" s="19"/>
      <c r="C832" s="19" t="s">
        <v>1090</v>
      </c>
      <c r="D832" s="37"/>
      <c r="E832" s="20"/>
      <c r="F832" s="20"/>
      <c r="G832" s="20"/>
      <c r="H832" s="20"/>
      <c r="I832" s="20"/>
    </row>
    <row r="833" spans="1:9" ht="12.75">
      <c r="A833" s="88"/>
      <c r="B833" s="19"/>
      <c r="C833" s="19" t="s">
        <v>559</v>
      </c>
      <c r="D833" s="37"/>
      <c r="E833" s="20"/>
      <c r="F833" s="20"/>
      <c r="G833" s="20"/>
      <c r="H833" s="20"/>
      <c r="I833" s="20"/>
    </row>
    <row r="834" spans="1:9" ht="15">
      <c r="A834" s="88" t="s">
        <v>1899</v>
      </c>
      <c r="B834" s="63" t="s">
        <v>1068</v>
      </c>
      <c r="C834" s="61" t="s">
        <v>397</v>
      </c>
      <c r="D834" s="37">
        <v>706</v>
      </c>
      <c r="E834" s="20">
        <f>D834*1.45155287984</f>
        <v>1024.7963331670398</v>
      </c>
      <c r="F834" s="20">
        <v>990.63110794936</v>
      </c>
      <c r="G834" s="20">
        <f>E834*0.1</f>
        <v>102.479633316704</v>
      </c>
      <c r="H834" s="20">
        <f>D834*0.096762615</f>
        <v>68.31440619</v>
      </c>
      <c r="I834" s="20">
        <f>(F834+G834)-H834</f>
        <v>1024.796335076064</v>
      </c>
    </row>
    <row r="835" spans="1:9" ht="12.75">
      <c r="A835" s="88"/>
      <c r="B835" s="19"/>
      <c r="C835" s="61" t="s">
        <v>1204</v>
      </c>
      <c r="D835" s="37"/>
      <c r="E835" s="20"/>
      <c r="F835" s="20"/>
      <c r="G835" s="20"/>
      <c r="H835" s="20"/>
      <c r="I835" s="20"/>
    </row>
    <row r="836" spans="1:9" ht="12.75">
      <c r="A836" s="88"/>
      <c r="B836" s="19"/>
      <c r="C836" s="19" t="s">
        <v>669</v>
      </c>
      <c r="D836" s="37"/>
      <c r="E836" s="20"/>
      <c r="F836" s="20"/>
      <c r="G836" s="20"/>
      <c r="H836" s="20"/>
      <c r="I836" s="20"/>
    </row>
    <row r="837" spans="1:9" ht="12.75">
      <c r="A837" s="88"/>
      <c r="B837" s="19"/>
      <c r="C837" s="19" t="s">
        <v>557</v>
      </c>
      <c r="D837" s="37"/>
      <c r="E837" s="20"/>
      <c r="F837" s="20"/>
      <c r="G837" s="20"/>
      <c r="H837" s="20"/>
      <c r="I837" s="20"/>
    </row>
    <row r="838" spans="1:9" ht="12.75">
      <c r="A838" s="88"/>
      <c r="B838" s="19"/>
      <c r="C838" s="19" t="s">
        <v>1090</v>
      </c>
      <c r="D838" s="37"/>
      <c r="E838" s="20"/>
      <c r="F838" s="20"/>
      <c r="G838" s="20"/>
      <c r="H838" s="20"/>
      <c r="I838" s="20"/>
    </row>
    <row r="839" spans="1:9" ht="12.75">
      <c r="A839" s="89"/>
      <c r="B839" s="21"/>
      <c r="C839" s="21" t="s">
        <v>559</v>
      </c>
      <c r="D839" s="38"/>
      <c r="E839" s="22"/>
      <c r="F839" s="20"/>
      <c r="G839" s="22"/>
      <c r="H839" s="22"/>
      <c r="I839" s="22"/>
    </row>
    <row r="840" spans="1:9" ht="12.75">
      <c r="A840" s="9"/>
      <c r="B840" s="9"/>
      <c r="C840" s="9"/>
      <c r="D840" s="6"/>
      <c r="E840" s="6"/>
      <c r="F840" s="7"/>
      <c r="G840" s="6"/>
      <c r="H840" s="6"/>
      <c r="I840" s="6"/>
    </row>
    <row r="841" spans="1:9" ht="12.75">
      <c r="A841" s="9"/>
      <c r="B841" s="9"/>
      <c r="C841" s="9"/>
      <c r="D841" s="6"/>
      <c r="E841" s="6"/>
      <c r="F841" s="7"/>
      <c r="G841" s="6"/>
      <c r="H841" s="6"/>
      <c r="I841" s="6"/>
    </row>
    <row r="842" spans="1:9" ht="12.75">
      <c r="A842" s="9"/>
      <c r="B842" s="9"/>
      <c r="C842" s="9"/>
      <c r="D842" s="6"/>
      <c r="E842" s="6"/>
      <c r="F842" s="7"/>
      <c r="G842" s="6"/>
      <c r="H842" s="6"/>
      <c r="I842" s="6"/>
    </row>
    <row r="843" spans="1:9" ht="12.75">
      <c r="A843" s="5" t="s">
        <v>537</v>
      </c>
      <c r="B843" s="5"/>
      <c r="C843" s="5"/>
      <c r="D843" s="6"/>
      <c r="F843" s="8" t="s">
        <v>423</v>
      </c>
      <c r="I843" s="8"/>
    </row>
    <row r="844" spans="1:9" ht="12.75">
      <c r="A844" s="5" t="s">
        <v>538</v>
      </c>
      <c r="B844" s="5"/>
      <c r="C844" s="5"/>
      <c r="D844" s="6"/>
      <c r="F844" s="8" t="s">
        <v>539</v>
      </c>
      <c r="I844" s="8"/>
    </row>
    <row r="845" spans="1:9" ht="12.75">
      <c r="A845" s="5" t="s">
        <v>540</v>
      </c>
      <c r="B845" s="5"/>
      <c r="C845" s="5"/>
      <c r="D845" s="6"/>
      <c r="E845" s="7"/>
      <c r="F845" s="7"/>
      <c r="G845" s="6"/>
      <c r="H845" s="6"/>
      <c r="I845" s="6"/>
    </row>
    <row r="846" spans="1:9" ht="20.25">
      <c r="A846" s="95" t="s">
        <v>415</v>
      </c>
      <c r="B846" s="95"/>
      <c r="C846" s="95"/>
      <c r="D846" s="95"/>
      <c r="E846" s="95"/>
      <c r="F846" s="95"/>
      <c r="G846" s="95"/>
      <c r="H846" s="95"/>
      <c r="I846" s="95"/>
    </row>
    <row r="847" spans="1:9" ht="12.75">
      <c r="A847" s="9"/>
      <c r="B847" s="9"/>
      <c r="C847" s="9"/>
      <c r="D847" s="6"/>
      <c r="E847" s="6"/>
      <c r="F847" s="7"/>
      <c r="G847" s="6"/>
      <c r="H847" s="6"/>
      <c r="I847" s="6"/>
    </row>
    <row r="848" spans="1:9" ht="12.75">
      <c r="A848" s="5"/>
      <c r="B848" s="9"/>
      <c r="C848" s="9"/>
      <c r="D848" s="6"/>
      <c r="E848" s="6"/>
      <c r="F848" s="7"/>
      <c r="G848" s="6"/>
      <c r="H848" s="6"/>
      <c r="I848" s="6"/>
    </row>
    <row r="849" spans="1:9" ht="12.75">
      <c r="A849" s="5" t="s">
        <v>541</v>
      </c>
      <c r="B849" s="5"/>
      <c r="C849" s="5"/>
      <c r="D849" s="5"/>
      <c r="E849" s="6"/>
      <c r="F849" s="7"/>
      <c r="G849" s="6"/>
      <c r="H849" s="6"/>
      <c r="I849" s="6"/>
    </row>
    <row r="850" spans="1:9" ht="12.75">
      <c r="A850" s="9"/>
      <c r="B850" s="9"/>
      <c r="C850" s="9"/>
      <c r="D850" s="6"/>
      <c r="E850" s="6"/>
      <c r="F850" s="7"/>
      <c r="G850" s="6"/>
      <c r="H850" s="6"/>
      <c r="I850" s="6"/>
    </row>
    <row r="851" spans="1:9" ht="12.75">
      <c r="A851" s="9"/>
      <c r="B851" s="9"/>
      <c r="C851" s="9"/>
      <c r="D851" s="6"/>
      <c r="E851" s="34"/>
      <c r="F851" s="41"/>
      <c r="G851" s="34"/>
      <c r="H851" s="34"/>
      <c r="I851" s="34"/>
    </row>
    <row r="852" spans="1:9" ht="12.75">
      <c r="A852" s="10"/>
      <c r="B852" s="10"/>
      <c r="C852" s="10"/>
      <c r="D852" s="10" t="s">
        <v>543</v>
      </c>
      <c r="E852" s="10" t="s">
        <v>542</v>
      </c>
      <c r="F852" s="10" t="s">
        <v>544</v>
      </c>
      <c r="G852" s="10" t="s">
        <v>1187</v>
      </c>
      <c r="H852" s="10" t="s">
        <v>1572</v>
      </c>
      <c r="I852" s="10" t="s">
        <v>544</v>
      </c>
    </row>
    <row r="853" spans="1:9" ht="12.75">
      <c r="A853" s="11" t="s">
        <v>547</v>
      </c>
      <c r="B853" s="11" t="s">
        <v>548</v>
      </c>
      <c r="C853" s="11" t="s">
        <v>549</v>
      </c>
      <c r="D853" s="11" t="s">
        <v>550</v>
      </c>
      <c r="E853" s="11" t="s">
        <v>551</v>
      </c>
      <c r="F853" s="11" t="s">
        <v>424</v>
      </c>
      <c r="G853" s="11" t="s">
        <v>1188</v>
      </c>
      <c r="H853" s="11" t="s">
        <v>1573</v>
      </c>
      <c r="I853" s="11" t="s">
        <v>424</v>
      </c>
    </row>
    <row r="854" spans="1:9" ht="12.75">
      <c r="A854" s="12"/>
      <c r="B854" s="12"/>
      <c r="C854" s="12"/>
      <c r="D854" s="12" t="s">
        <v>553</v>
      </c>
      <c r="E854" s="12">
        <v>2007</v>
      </c>
      <c r="F854" s="12">
        <v>2006</v>
      </c>
      <c r="G854" s="12">
        <v>2007</v>
      </c>
      <c r="H854" s="12"/>
      <c r="I854" s="12">
        <v>2007</v>
      </c>
    </row>
    <row r="855" spans="1:9" ht="15">
      <c r="A855" s="17">
        <v>108</v>
      </c>
      <c r="B855" s="63" t="s">
        <v>1069</v>
      </c>
      <c r="C855" s="60" t="s">
        <v>397</v>
      </c>
      <c r="D855" s="36">
        <v>706</v>
      </c>
      <c r="E855" s="20">
        <f>D855*1.45155287984</f>
        <v>1024.7963331670398</v>
      </c>
      <c r="F855" s="20">
        <v>990.63110794936</v>
      </c>
      <c r="G855" s="20">
        <f>E855*0.1</f>
        <v>102.479633316704</v>
      </c>
      <c r="H855" s="20">
        <f>D855*0.096762615</f>
        <v>68.31440619</v>
      </c>
      <c r="I855" s="20">
        <f>(F855+G855)-H855</f>
        <v>1024.796335076064</v>
      </c>
    </row>
    <row r="856" spans="1:9" ht="12.75">
      <c r="A856" s="19"/>
      <c r="B856" s="19"/>
      <c r="C856" s="61" t="s">
        <v>1204</v>
      </c>
      <c r="D856" s="37"/>
      <c r="E856" s="20"/>
      <c r="F856" s="20"/>
      <c r="G856" s="20"/>
      <c r="H856" s="20"/>
      <c r="I856" s="20"/>
    </row>
    <row r="857" spans="1:9" ht="12.75">
      <c r="A857" s="19"/>
      <c r="B857" s="19"/>
      <c r="C857" s="19" t="s">
        <v>669</v>
      </c>
      <c r="D857" s="37"/>
      <c r="E857" s="20"/>
      <c r="F857" s="20"/>
      <c r="G857" s="20"/>
      <c r="H857" s="20"/>
      <c r="I857" s="20"/>
    </row>
    <row r="858" spans="1:9" ht="12.75">
      <c r="A858" s="19"/>
      <c r="B858" s="19"/>
      <c r="C858" s="19" t="s">
        <v>557</v>
      </c>
      <c r="D858" s="37"/>
      <c r="E858" s="20"/>
      <c r="F858" s="20"/>
      <c r="G858" s="20"/>
      <c r="H858" s="20"/>
      <c r="I858" s="20"/>
    </row>
    <row r="859" spans="1:9" ht="12.75">
      <c r="A859" s="19"/>
      <c r="B859" s="19"/>
      <c r="C859" s="19" t="s">
        <v>1090</v>
      </c>
      <c r="D859" s="37"/>
      <c r="E859" s="20"/>
      <c r="F859" s="20"/>
      <c r="G859" s="20"/>
      <c r="H859" s="20"/>
      <c r="I859" s="20"/>
    </row>
    <row r="860" spans="1:9" ht="12.75">
      <c r="A860" s="19"/>
      <c r="B860" s="19"/>
      <c r="C860" s="19" t="s">
        <v>559</v>
      </c>
      <c r="D860" s="37"/>
      <c r="E860" s="20"/>
      <c r="F860" s="20"/>
      <c r="G860" s="20"/>
      <c r="H860" s="20"/>
      <c r="I860" s="20"/>
    </row>
    <row r="861" spans="1:9" ht="15">
      <c r="A861" s="19">
        <v>109</v>
      </c>
      <c r="B861" s="63" t="s">
        <v>1070</v>
      </c>
      <c r="C861" s="61" t="s">
        <v>397</v>
      </c>
      <c r="D861" s="37">
        <v>706</v>
      </c>
      <c r="E861" s="20">
        <f>D861*1.45155287984</f>
        <v>1024.7963331670398</v>
      </c>
      <c r="F861" s="20">
        <v>990.63110794936</v>
      </c>
      <c r="G861" s="20">
        <f>E861*0.1</f>
        <v>102.479633316704</v>
      </c>
      <c r="H861" s="20">
        <f>D861*0.096762615</f>
        <v>68.31440619</v>
      </c>
      <c r="I861" s="20">
        <f>(F861+G861)-H861</f>
        <v>1024.796335076064</v>
      </c>
    </row>
    <row r="862" spans="1:9" ht="12.75">
      <c r="A862" s="19"/>
      <c r="B862" s="19"/>
      <c r="C862" s="61" t="s">
        <v>1204</v>
      </c>
      <c r="D862" s="37"/>
      <c r="E862" s="20"/>
      <c r="F862" s="20"/>
      <c r="G862" s="20"/>
      <c r="H862" s="20"/>
      <c r="I862" s="20"/>
    </row>
    <row r="863" spans="1:9" ht="12.75">
      <c r="A863" s="19"/>
      <c r="B863" s="19"/>
      <c r="C863" s="19" t="s">
        <v>669</v>
      </c>
      <c r="D863" s="37"/>
      <c r="E863" s="20"/>
      <c r="F863" s="20"/>
      <c r="G863" s="20"/>
      <c r="H863" s="20"/>
      <c r="I863" s="20"/>
    </row>
    <row r="864" spans="1:9" ht="12.75">
      <c r="A864" s="19"/>
      <c r="B864" s="19"/>
      <c r="C864" s="19" t="s">
        <v>557</v>
      </c>
      <c r="D864" s="37"/>
      <c r="E864" s="20"/>
      <c r="F864" s="20"/>
      <c r="G864" s="20"/>
      <c r="H864" s="20"/>
      <c r="I864" s="20"/>
    </row>
    <row r="865" spans="1:9" ht="12.75">
      <c r="A865" s="19"/>
      <c r="B865" s="19"/>
      <c r="C865" s="19" t="s">
        <v>1090</v>
      </c>
      <c r="D865" s="37"/>
      <c r="E865" s="20"/>
      <c r="F865" s="20"/>
      <c r="G865" s="20"/>
      <c r="H865" s="20"/>
      <c r="I865" s="20"/>
    </row>
    <row r="866" spans="1:9" ht="12.75">
      <c r="A866" s="19"/>
      <c r="B866" s="19"/>
      <c r="C866" s="19" t="s">
        <v>559</v>
      </c>
      <c r="D866" s="37"/>
      <c r="E866" s="20"/>
      <c r="F866" s="20"/>
      <c r="G866" s="20"/>
      <c r="H866" s="20"/>
      <c r="I866" s="20"/>
    </row>
    <row r="867" spans="1:9" ht="15">
      <c r="A867" s="19">
        <v>110</v>
      </c>
      <c r="B867" s="63" t="s">
        <v>1071</v>
      </c>
      <c r="C867" s="61" t="s">
        <v>397</v>
      </c>
      <c r="D867" s="37">
        <v>706</v>
      </c>
      <c r="E867" s="20">
        <f>D867*1.45155287984</f>
        <v>1024.7963331670398</v>
      </c>
      <c r="F867" s="20">
        <v>990.63110794936</v>
      </c>
      <c r="G867" s="20">
        <f>E867*0.1</f>
        <v>102.479633316704</v>
      </c>
      <c r="H867" s="20">
        <f>D867*0.096762615</f>
        <v>68.31440619</v>
      </c>
      <c r="I867" s="20">
        <f>(F867+G867)-H867</f>
        <v>1024.796335076064</v>
      </c>
    </row>
    <row r="868" spans="1:9" ht="12.75">
      <c r="A868" s="19"/>
      <c r="B868" s="19"/>
      <c r="C868" s="61" t="s">
        <v>1204</v>
      </c>
      <c r="D868" s="37"/>
      <c r="E868" s="20"/>
      <c r="F868" s="20"/>
      <c r="G868" s="20"/>
      <c r="H868" s="20"/>
      <c r="I868" s="20"/>
    </row>
    <row r="869" spans="1:9" ht="12.75">
      <c r="A869" s="19"/>
      <c r="B869" s="19"/>
      <c r="C869" s="19" t="s">
        <v>669</v>
      </c>
      <c r="D869" s="37"/>
      <c r="E869" s="20"/>
      <c r="F869" s="20"/>
      <c r="G869" s="20"/>
      <c r="H869" s="20"/>
      <c r="I869" s="20"/>
    </row>
    <row r="870" spans="1:9" ht="12.75">
      <c r="A870" s="19"/>
      <c r="B870" s="19"/>
      <c r="C870" s="19" t="s">
        <v>557</v>
      </c>
      <c r="D870" s="37"/>
      <c r="E870" s="20"/>
      <c r="F870" s="20"/>
      <c r="G870" s="20"/>
      <c r="H870" s="20"/>
      <c r="I870" s="20"/>
    </row>
    <row r="871" spans="1:9" ht="12.75">
      <c r="A871" s="19"/>
      <c r="B871" s="19"/>
      <c r="C871" s="19" t="s">
        <v>1090</v>
      </c>
      <c r="D871" s="37"/>
      <c r="E871" s="20"/>
      <c r="F871" s="20"/>
      <c r="G871" s="20"/>
      <c r="H871" s="20"/>
      <c r="I871" s="20"/>
    </row>
    <row r="872" spans="1:9" ht="12.75">
      <c r="A872" s="19"/>
      <c r="B872" s="19"/>
      <c r="C872" s="19" t="s">
        <v>559</v>
      </c>
      <c r="D872" s="37"/>
      <c r="E872" s="20"/>
      <c r="F872" s="20"/>
      <c r="G872" s="20"/>
      <c r="H872" s="20"/>
      <c r="I872" s="20"/>
    </row>
    <row r="873" spans="1:9" ht="15">
      <c r="A873" s="19">
        <v>111</v>
      </c>
      <c r="B873" s="63" t="s">
        <v>1072</v>
      </c>
      <c r="C873" s="61" t="s">
        <v>397</v>
      </c>
      <c r="D873" s="37">
        <v>706</v>
      </c>
      <c r="E873" s="20">
        <f>D873*1.45155287984</f>
        <v>1024.7963331670398</v>
      </c>
      <c r="F873" s="20">
        <v>990.63110794936</v>
      </c>
      <c r="G873" s="20">
        <f>E873*0.1</f>
        <v>102.479633316704</v>
      </c>
      <c r="H873" s="20">
        <f>D873*0.096762615</f>
        <v>68.31440619</v>
      </c>
      <c r="I873" s="20">
        <f>(F873+G873)-H873</f>
        <v>1024.796335076064</v>
      </c>
    </row>
    <row r="874" spans="1:9" ht="12.75">
      <c r="A874" s="19"/>
      <c r="B874" s="19"/>
      <c r="C874" s="61" t="s">
        <v>1204</v>
      </c>
      <c r="D874" s="37"/>
      <c r="E874" s="20"/>
      <c r="F874" s="20"/>
      <c r="G874" s="20"/>
      <c r="H874" s="20"/>
      <c r="I874" s="20"/>
    </row>
    <row r="875" spans="1:9" ht="12.75">
      <c r="A875" s="19"/>
      <c r="B875" s="19"/>
      <c r="C875" s="19" t="s">
        <v>669</v>
      </c>
      <c r="D875" s="37"/>
      <c r="E875" s="20"/>
      <c r="F875" s="20"/>
      <c r="G875" s="20"/>
      <c r="H875" s="20"/>
      <c r="I875" s="20"/>
    </row>
    <row r="876" spans="1:9" ht="12.75">
      <c r="A876" s="19"/>
      <c r="B876" s="19"/>
      <c r="C876" s="19" t="s">
        <v>557</v>
      </c>
      <c r="D876" s="37"/>
      <c r="E876" s="20"/>
      <c r="F876" s="20"/>
      <c r="G876" s="20"/>
      <c r="H876" s="20"/>
      <c r="I876" s="20"/>
    </row>
    <row r="877" spans="1:9" ht="12.75">
      <c r="A877" s="19"/>
      <c r="B877" s="19"/>
      <c r="C877" s="19" t="s">
        <v>1090</v>
      </c>
      <c r="D877" s="37"/>
      <c r="E877" s="20"/>
      <c r="F877" s="20"/>
      <c r="G877" s="20"/>
      <c r="H877" s="20"/>
      <c r="I877" s="20"/>
    </row>
    <row r="878" spans="1:9" ht="12.75">
      <c r="A878" s="19"/>
      <c r="B878" s="19"/>
      <c r="C878" s="19" t="s">
        <v>559</v>
      </c>
      <c r="D878" s="37"/>
      <c r="E878" s="20"/>
      <c r="F878" s="20"/>
      <c r="G878" s="20"/>
      <c r="H878" s="20"/>
      <c r="I878" s="20"/>
    </row>
    <row r="879" spans="1:9" ht="12.75">
      <c r="A879" s="19"/>
      <c r="B879" s="19"/>
      <c r="C879" s="19"/>
      <c r="D879" s="37"/>
      <c r="E879" s="20"/>
      <c r="F879" s="20"/>
      <c r="G879" s="20"/>
      <c r="H879" s="20"/>
      <c r="I879" s="20"/>
    </row>
    <row r="880" spans="1:9" ht="15">
      <c r="A880" s="19">
        <v>112</v>
      </c>
      <c r="B880" s="63" t="s">
        <v>1073</v>
      </c>
      <c r="C880" s="61" t="s">
        <v>397</v>
      </c>
      <c r="D880" s="37">
        <v>706</v>
      </c>
      <c r="E880" s="20">
        <f>D880*1.45155287984</f>
        <v>1024.7963331670398</v>
      </c>
      <c r="F880" s="20">
        <v>990.63110794936</v>
      </c>
      <c r="G880" s="20">
        <f>E880*0.1</f>
        <v>102.479633316704</v>
      </c>
      <c r="H880" s="20">
        <f>D880*0.096762615</f>
        <v>68.31440619</v>
      </c>
      <c r="I880" s="20">
        <f>(F880+G880)-H880</f>
        <v>1024.796335076064</v>
      </c>
    </row>
    <row r="881" spans="1:9" ht="12.75">
      <c r="A881" s="19"/>
      <c r="B881" s="19"/>
      <c r="C881" s="61" t="s">
        <v>1204</v>
      </c>
      <c r="D881" s="37"/>
      <c r="E881" s="20"/>
      <c r="F881" s="20"/>
      <c r="G881" s="20"/>
      <c r="H881" s="20"/>
      <c r="I881" s="20"/>
    </row>
    <row r="882" spans="1:9" ht="12.75">
      <c r="A882" s="19"/>
      <c r="B882" s="19"/>
      <c r="C882" s="19" t="s">
        <v>669</v>
      </c>
      <c r="D882" s="37"/>
      <c r="E882" s="20"/>
      <c r="F882" s="20"/>
      <c r="G882" s="20"/>
      <c r="H882" s="20"/>
      <c r="I882" s="20"/>
    </row>
    <row r="883" spans="1:9" ht="12.75">
      <c r="A883" s="19"/>
      <c r="B883" s="19"/>
      <c r="C883" s="19" t="s">
        <v>557</v>
      </c>
      <c r="D883" s="37"/>
      <c r="E883" s="20"/>
      <c r="F883" s="20"/>
      <c r="G883" s="20"/>
      <c r="H883" s="20"/>
      <c r="I883" s="20"/>
    </row>
    <row r="884" spans="1:9" ht="12.75">
      <c r="A884" s="19"/>
      <c r="B884" s="19"/>
      <c r="C884" s="19" t="s">
        <v>1090</v>
      </c>
      <c r="D884" s="37"/>
      <c r="E884" s="20"/>
      <c r="F884" s="20"/>
      <c r="G884" s="20"/>
      <c r="H884" s="20"/>
      <c r="I884" s="20"/>
    </row>
    <row r="885" spans="1:9" ht="12.75">
      <c r="A885" s="19"/>
      <c r="B885" s="19"/>
      <c r="C885" s="19" t="s">
        <v>559</v>
      </c>
      <c r="D885" s="37"/>
      <c r="E885" s="20"/>
      <c r="F885" s="20"/>
      <c r="G885" s="20"/>
      <c r="H885" s="20"/>
      <c r="I885" s="20"/>
    </row>
    <row r="886" spans="1:9" ht="15">
      <c r="A886" s="19">
        <v>113</v>
      </c>
      <c r="B886" s="63" t="s">
        <v>1074</v>
      </c>
      <c r="C886" s="61" t="s">
        <v>397</v>
      </c>
      <c r="D886" s="37">
        <v>706</v>
      </c>
      <c r="E886" s="20">
        <f>D886*1.45155287984</f>
        <v>1024.7963331670398</v>
      </c>
      <c r="F886" s="20">
        <v>990.63110794936</v>
      </c>
      <c r="G886" s="20">
        <f>E886*0.1</f>
        <v>102.479633316704</v>
      </c>
      <c r="H886" s="20">
        <f>D886*0.096762615</f>
        <v>68.31440619</v>
      </c>
      <c r="I886" s="20">
        <f>(F886+G886)-H886</f>
        <v>1024.796335076064</v>
      </c>
    </row>
    <row r="887" spans="1:9" ht="12.75">
      <c r="A887" s="19"/>
      <c r="B887" s="19"/>
      <c r="C887" s="61" t="s">
        <v>1204</v>
      </c>
      <c r="D887" s="37"/>
      <c r="E887" s="20"/>
      <c r="F887" s="20"/>
      <c r="G887" s="20"/>
      <c r="H887" s="20"/>
      <c r="I887" s="20"/>
    </row>
    <row r="888" spans="1:9" ht="12.75">
      <c r="A888" s="19"/>
      <c r="B888" s="19"/>
      <c r="C888" s="19" t="s">
        <v>669</v>
      </c>
      <c r="D888" s="37"/>
      <c r="E888" s="20"/>
      <c r="F888" s="20"/>
      <c r="G888" s="20"/>
      <c r="H888" s="20"/>
      <c r="I888" s="20"/>
    </row>
    <row r="889" spans="1:9" ht="12.75">
      <c r="A889" s="19"/>
      <c r="B889" s="19"/>
      <c r="C889" s="19" t="s">
        <v>557</v>
      </c>
      <c r="D889" s="37"/>
      <c r="E889" s="20"/>
      <c r="F889" s="20"/>
      <c r="G889" s="20"/>
      <c r="H889" s="20"/>
      <c r="I889" s="20"/>
    </row>
    <row r="890" spans="1:9" ht="12.75">
      <c r="A890" s="19"/>
      <c r="B890" s="19"/>
      <c r="C890" s="19" t="s">
        <v>1090</v>
      </c>
      <c r="D890" s="37"/>
      <c r="E890" s="20"/>
      <c r="F890" s="20"/>
      <c r="G890" s="20"/>
      <c r="H890" s="20"/>
      <c r="I890" s="20"/>
    </row>
    <row r="891" spans="1:9" ht="12.75">
      <c r="A891" s="19"/>
      <c r="B891" s="19"/>
      <c r="C891" s="19" t="s">
        <v>559</v>
      </c>
      <c r="D891" s="37"/>
      <c r="E891" s="20"/>
      <c r="F891" s="20"/>
      <c r="G891" s="20"/>
      <c r="H891" s="20"/>
      <c r="I891" s="20"/>
    </row>
    <row r="892" spans="1:9" ht="15">
      <c r="A892" s="19">
        <v>114</v>
      </c>
      <c r="B892" s="63" t="s">
        <v>1075</v>
      </c>
      <c r="C892" s="61" t="s">
        <v>397</v>
      </c>
      <c r="D892" s="37">
        <v>706</v>
      </c>
      <c r="E892" s="20">
        <f>D892*1.45155287984</f>
        <v>1024.7963331670398</v>
      </c>
      <c r="F892" s="20">
        <v>990.63110794936</v>
      </c>
      <c r="G892" s="20">
        <f>E892*0.1</f>
        <v>102.479633316704</v>
      </c>
      <c r="H892" s="20">
        <f>D892*0.096762615</f>
        <v>68.31440619</v>
      </c>
      <c r="I892" s="20">
        <f>(F892+G892)-H892</f>
        <v>1024.796335076064</v>
      </c>
    </row>
    <row r="893" spans="1:9" ht="12.75">
      <c r="A893" s="19"/>
      <c r="B893" s="19"/>
      <c r="C893" s="61" t="s">
        <v>1204</v>
      </c>
      <c r="D893" s="37"/>
      <c r="E893" s="20"/>
      <c r="F893" s="20"/>
      <c r="G893" s="20"/>
      <c r="H893" s="20"/>
      <c r="I893" s="20"/>
    </row>
    <row r="894" spans="1:9" ht="12.75">
      <c r="A894" s="19"/>
      <c r="B894" s="19"/>
      <c r="C894" s="19" t="s">
        <v>669</v>
      </c>
      <c r="D894" s="37"/>
      <c r="E894" s="20"/>
      <c r="F894" s="20"/>
      <c r="G894" s="20"/>
      <c r="H894" s="20"/>
      <c r="I894" s="20"/>
    </row>
    <row r="895" spans="1:9" ht="12.75">
      <c r="A895" s="19"/>
      <c r="B895" s="19"/>
      <c r="C895" s="19" t="s">
        <v>557</v>
      </c>
      <c r="D895" s="37"/>
      <c r="E895" s="20"/>
      <c r="F895" s="20"/>
      <c r="G895" s="20"/>
      <c r="H895" s="20"/>
      <c r="I895" s="20"/>
    </row>
    <row r="896" spans="1:9" ht="12.75">
      <c r="A896" s="19"/>
      <c r="B896" s="19"/>
      <c r="C896" s="19" t="s">
        <v>1090</v>
      </c>
      <c r="D896" s="37"/>
      <c r="E896" s="20"/>
      <c r="F896" s="20"/>
      <c r="G896" s="20"/>
      <c r="H896" s="20"/>
      <c r="I896" s="20"/>
    </row>
    <row r="897" spans="1:9" ht="12.75">
      <c r="A897" s="19"/>
      <c r="B897" s="19"/>
      <c r="C897" s="19" t="s">
        <v>559</v>
      </c>
      <c r="D897" s="37"/>
      <c r="E897" s="20"/>
      <c r="F897" s="20"/>
      <c r="G897" s="20"/>
      <c r="H897" s="20"/>
      <c r="I897" s="20"/>
    </row>
    <row r="898" spans="1:9" ht="15">
      <c r="A898" s="19">
        <v>115</v>
      </c>
      <c r="B898" s="63" t="s">
        <v>1076</v>
      </c>
      <c r="C898" s="61" t="s">
        <v>397</v>
      </c>
      <c r="D898" s="37">
        <v>706</v>
      </c>
      <c r="E898" s="20">
        <f>D898*1.45155287984</f>
        <v>1024.7963331670398</v>
      </c>
      <c r="F898" s="20">
        <v>990.63110794936</v>
      </c>
      <c r="G898" s="20">
        <f>E898*0.1</f>
        <v>102.479633316704</v>
      </c>
      <c r="H898" s="20">
        <f>D898*0.096762615</f>
        <v>68.31440619</v>
      </c>
      <c r="I898" s="20">
        <f>(F898+G898)-H898</f>
        <v>1024.796335076064</v>
      </c>
    </row>
    <row r="899" spans="1:9" ht="12.75">
      <c r="A899" s="19"/>
      <c r="B899" s="19"/>
      <c r="C899" s="61" t="s">
        <v>1204</v>
      </c>
      <c r="D899" s="37"/>
      <c r="E899" s="20"/>
      <c r="F899" s="20"/>
      <c r="G899" s="20"/>
      <c r="H899" s="20"/>
      <c r="I899" s="20"/>
    </row>
    <row r="900" spans="1:9" ht="12.75">
      <c r="A900" s="19"/>
      <c r="B900" s="19"/>
      <c r="C900" s="19" t="s">
        <v>669</v>
      </c>
      <c r="D900" s="37"/>
      <c r="E900" s="20"/>
      <c r="F900" s="20"/>
      <c r="G900" s="20"/>
      <c r="H900" s="20"/>
      <c r="I900" s="20"/>
    </row>
    <row r="901" spans="1:9" ht="12.75">
      <c r="A901" s="19"/>
      <c r="B901" s="19"/>
      <c r="C901" s="19" t="s">
        <v>557</v>
      </c>
      <c r="D901" s="37"/>
      <c r="E901" s="20"/>
      <c r="F901" s="20"/>
      <c r="G901" s="20"/>
      <c r="H901" s="20"/>
      <c r="I901" s="20"/>
    </row>
    <row r="902" spans="1:9" ht="12.75">
      <c r="A902" s="19"/>
      <c r="B902" s="19"/>
      <c r="C902" s="19" t="s">
        <v>1090</v>
      </c>
      <c r="D902" s="37"/>
      <c r="E902" s="20"/>
      <c r="F902" s="20"/>
      <c r="G902" s="20"/>
      <c r="H902" s="20"/>
      <c r="I902" s="20"/>
    </row>
    <row r="903" spans="1:9" ht="12.75">
      <c r="A903" s="19"/>
      <c r="B903" s="19"/>
      <c r="C903" s="19" t="s">
        <v>559</v>
      </c>
      <c r="D903" s="37"/>
      <c r="E903" s="20"/>
      <c r="F903" s="20"/>
      <c r="G903" s="20"/>
      <c r="H903" s="20"/>
      <c r="I903" s="20"/>
    </row>
    <row r="904" spans="1:9" ht="15">
      <c r="A904" s="19">
        <v>116</v>
      </c>
      <c r="B904" s="63" t="s">
        <v>2020</v>
      </c>
      <c r="C904" s="61" t="s">
        <v>1205</v>
      </c>
      <c r="D904" s="37">
        <v>180432.52</v>
      </c>
      <c r="E904" s="20">
        <f>D904*1.45155287984</f>
        <v>261907.34402278837</v>
      </c>
      <c r="F904" s="20">
        <v>253175.73257463888</v>
      </c>
      <c r="G904" s="20">
        <f>E904*0.1</f>
        <v>26190.73440227884</v>
      </c>
      <c r="H904" s="20">
        <f>D904*0.096762615</f>
        <v>17459.122466239798</v>
      </c>
      <c r="I904" s="20">
        <f>(F904+G904)-H904</f>
        <v>261907.3445106779</v>
      </c>
    </row>
    <row r="905" spans="1:9" ht="12.75">
      <c r="A905" s="19"/>
      <c r="B905" s="19"/>
      <c r="C905" s="61" t="s">
        <v>1352</v>
      </c>
      <c r="D905" s="37"/>
      <c r="E905" s="20"/>
      <c r="F905" s="20"/>
      <c r="G905" s="20"/>
      <c r="H905" s="20"/>
      <c r="I905" s="20"/>
    </row>
    <row r="906" spans="1:9" ht="12.75">
      <c r="A906" s="19"/>
      <c r="B906" s="19"/>
      <c r="C906" s="19" t="s">
        <v>1353</v>
      </c>
      <c r="D906" s="37"/>
      <c r="E906" s="20"/>
      <c r="F906" s="20"/>
      <c r="G906" s="20"/>
      <c r="H906" s="20"/>
      <c r="I906" s="20"/>
    </row>
    <row r="907" spans="1:9" ht="12.75">
      <c r="A907" s="19"/>
      <c r="B907" s="19"/>
      <c r="C907" s="19" t="s">
        <v>557</v>
      </c>
      <c r="D907" s="37"/>
      <c r="E907" s="20"/>
      <c r="F907" s="20"/>
      <c r="G907" s="20"/>
      <c r="H907" s="20"/>
      <c r="I907" s="20"/>
    </row>
    <row r="908" spans="1:9" ht="12.75">
      <c r="A908" s="19"/>
      <c r="B908" s="19"/>
      <c r="C908" s="19" t="s">
        <v>1354</v>
      </c>
      <c r="D908" s="37"/>
      <c r="E908" s="20"/>
      <c r="F908" s="20"/>
      <c r="G908" s="20"/>
      <c r="H908" s="20"/>
      <c r="I908" s="20"/>
    </row>
    <row r="909" spans="1:9" ht="12.75">
      <c r="A909" s="21"/>
      <c r="B909" s="21"/>
      <c r="C909" s="21" t="s">
        <v>693</v>
      </c>
      <c r="D909" s="38"/>
      <c r="E909" s="22"/>
      <c r="F909" s="20"/>
      <c r="G909" s="22"/>
      <c r="H909" s="22"/>
      <c r="I909" s="22"/>
    </row>
    <row r="910" spans="1:9" ht="12.75">
      <c r="A910" s="9"/>
      <c r="B910" s="9"/>
      <c r="C910" s="9"/>
      <c r="D910" s="6"/>
      <c r="E910" s="6"/>
      <c r="F910" s="7"/>
      <c r="G910" s="6"/>
      <c r="H910" s="6"/>
      <c r="I910" s="6"/>
    </row>
    <row r="911" spans="1:9" ht="12.75">
      <c r="A911" s="9"/>
      <c r="B911" s="9"/>
      <c r="C911" s="9"/>
      <c r="D911" s="6"/>
      <c r="E911" s="6"/>
      <c r="F911" s="7"/>
      <c r="G911" s="6"/>
      <c r="H911" s="6"/>
      <c r="I911" s="6"/>
    </row>
    <row r="912" spans="1:9" ht="12.75">
      <c r="A912" s="9"/>
      <c r="B912" s="9"/>
      <c r="C912" s="9"/>
      <c r="D912" s="6"/>
      <c r="E912" s="6"/>
      <c r="F912" s="7"/>
      <c r="G912" s="6"/>
      <c r="H912" s="6"/>
      <c r="I912" s="6"/>
    </row>
    <row r="913" spans="1:9" ht="12.75">
      <c r="A913" s="5" t="s">
        <v>537</v>
      </c>
      <c r="B913" s="5"/>
      <c r="C913" s="5"/>
      <c r="D913" s="6"/>
      <c r="F913" s="8" t="s">
        <v>423</v>
      </c>
      <c r="I913" s="8"/>
    </row>
    <row r="914" spans="1:9" ht="12.75">
      <c r="A914" s="5" t="s">
        <v>538</v>
      </c>
      <c r="B914" s="5"/>
      <c r="C914" s="5"/>
      <c r="D914" s="6"/>
      <c r="F914" s="8" t="s">
        <v>539</v>
      </c>
      <c r="I914" s="8"/>
    </row>
    <row r="915" spans="1:9" ht="12.75">
      <c r="A915" s="5" t="s">
        <v>540</v>
      </c>
      <c r="B915" s="5"/>
      <c r="C915" s="5"/>
      <c r="D915" s="6"/>
      <c r="E915" s="7"/>
      <c r="F915" s="7"/>
      <c r="G915" s="6"/>
      <c r="H915" s="6"/>
      <c r="I915" s="6"/>
    </row>
    <row r="916" spans="1:9" ht="20.25">
      <c r="A916" s="95" t="s">
        <v>415</v>
      </c>
      <c r="B916" s="95"/>
      <c r="C916" s="95"/>
      <c r="D916" s="95"/>
      <c r="E916" s="95"/>
      <c r="F916" s="95"/>
      <c r="G916" s="95"/>
      <c r="H916" s="95"/>
      <c r="I916" s="95"/>
    </row>
    <row r="917" spans="1:9" ht="12.75">
      <c r="A917" s="9"/>
      <c r="B917" s="9"/>
      <c r="C917" s="9"/>
      <c r="D917" s="6"/>
      <c r="E917" s="6"/>
      <c r="F917" s="7"/>
      <c r="G917" s="6"/>
      <c r="H917" s="6"/>
      <c r="I917" s="6"/>
    </row>
    <row r="918" spans="1:9" ht="12.75">
      <c r="A918" s="5"/>
      <c r="B918" s="9"/>
      <c r="C918" s="9"/>
      <c r="D918" s="6"/>
      <c r="E918" s="6"/>
      <c r="F918" s="7"/>
      <c r="G918" s="6"/>
      <c r="H918" s="6"/>
      <c r="I918" s="6"/>
    </row>
    <row r="919" spans="1:9" ht="12.75">
      <c r="A919" s="5" t="s">
        <v>541</v>
      </c>
      <c r="B919" s="5"/>
      <c r="C919" s="5"/>
      <c r="D919" s="5"/>
      <c r="E919" s="6"/>
      <c r="F919" s="7"/>
      <c r="G919" s="6"/>
      <c r="H919" s="6"/>
      <c r="I919" s="6"/>
    </row>
    <row r="920" spans="1:9" ht="12.75">
      <c r="A920" s="9"/>
      <c r="B920" s="9"/>
      <c r="C920" s="9"/>
      <c r="D920" s="6"/>
      <c r="E920" s="6"/>
      <c r="F920" s="7"/>
      <c r="G920" s="6"/>
      <c r="H920" s="6"/>
      <c r="I920" s="6"/>
    </row>
    <row r="921" spans="1:9" ht="12.75">
      <c r="A921" s="9"/>
      <c r="B921" s="9"/>
      <c r="C921" s="9"/>
      <c r="D921" s="6"/>
      <c r="E921" s="34"/>
      <c r="F921" s="41"/>
      <c r="G921" s="34"/>
      <c r="H921" s="34"/>
      <c r="I921" s="34"/>
    </row>
    <row r="922" spans="1:9" ht="12.75">
      <c r="A922" s="10"/>
      <c r="B922" s="10"/>
      <c r="C922" s="10"/>
      <c r="D922" s="10" t="s">
        <v>543</v>
      </c>
      <c r="E922" s="10" t="s">
        <v>542</v>
      </c>
      <c r="F922" s="10" t="s">
        <v>544</v>
      </c>
      <c r="G922" s="10" t="s">
        <v>1187</v>
      </c>
      <c r="H922" s="10" t="s">
        <v>1572</v>
      </c>
      <c r="I922" s="10" t="s">
        <v>544</v>
      </c>
    </row>
    <row r="923" spans="1:9" ht="12.75">
      <c r="A923" s="11" t="s">
        <v>547</v>
      </c>
      <c r="B923" s="11" t="s">
        <v>548</v>
      </c>
      <c r="C923" s="11" t="s">
        <v>549</v>
      </c>
      <c r="D923" s="11" t="s">
        <v>550</v>
      </c>
      <c r="E923" s="11" t="s">
        <v>551</v>
      </c>
      <c r="F923" s="11" t="s">
        <v>424</v>
      </c>
      <c r="G923" s="11" t="s">
        <v>1188</v>
      </c>
      <c r="H923" s="11" t="s">
        <v>1573</v>
      </c>
      <c r="I923" s="11" t="s">
        <v>424</v>
      </c>
    </row>
    <row r="924" spans="1:9" ht="12.75">
      <c r="A924" s="12"/>
      <c r="B924" s="12"/>
      <c r="C924" s="12"/>
      <c r="D924" s="12" t="s">
        <v>553</v>
      </c>
      <c r="E924" s="12">
        <v>2007</v>
      </c>
      <c r="F924" s="12">
        <v>2006</v>
      </c>
      <c r="G924" s="12">
        <v>2007</v>
      </c>
      <c r="H924" s="12"/>
      <c r="I924" s="12">
        <v>2007</v>
      </c>
    </row>
    <row r="925" spans="1:9" ht="15">
      <c r="A925" s="17">
        <v>117</v>
      </c>
      <c r="B925" s="63" t="s">
        <v>2021</v>
      </c>
      <c r="C925" s="60" t="s">
        <v>262</v>
      </c>
      <c r="D925" s="36">
        <v>2850</v>
      </c>
      <c r="E925" s="20">
        <f>D925*1.45155287984</f>
        <v>4136.925707544</v>
      </c>
      <c r="F925" s="20">
        <v>3999.006597246</v>
      </c>
      <c r="G925" s="20">
        <f>E925*0.1</f>
        <v>413.69257075440004</v>
      </c>
      <c r="H925" s="20">
        <f>D925*0.096762615</f>
        <v>275.77345275</v>
      </c>
      <c r="I925" s="20">
        <f>(F925+G925)-H925</f>
        <v>4136.925715250401</v>
      </c>
    </row>
    <row r="926" spans="1:9" ht="12.75">
      <c r="A926" s="19"/>
      <c r="B926" s="19"/>
      <c r="C926" s="61" t="s">
        <v>1355</v>
      </c>
      <c r="D926" s="37"/>
      <c r="E926" s="20"/>
      <c r="F926" s="20"/>
      <c r="G926" s="20"/>
      <c r="H926" s="20"/>
      <c r="I926" s="20"/>
    </row>
    <row r="927" spans="1:9" ht="12.75">
      <c r="A927" s="19"/>
      <c r="B927" s="19"/>
      <c r="C927" s="19" t="s">
        <v>669</v>
      </c>
      <c r="D927" s="37"/>
      <c r="E927" s="20"/>
      <c r="F927" s="20"/>
      <c r="G927" s="20"/>
      <c r="H927" s="20"/>
      <c r="I927" s="20"/>
    </row>
    <row r="928" spans="1:9" ht="12.75">
      <c r="A928" s="19"/>
      <c r="B928" s="19"/>
      <c r="C928" s="19" t="s">
        <v>557</v>
      </c>
      <c r="D928" s="37"/>
      <c r="E928" s="20"/>
      <c r="F928" s="20"/>
      <c r="G928" s="20"/>
      <c r="H928" s="20"/>
      <c r="I928" s="20"/>
    </row>
    <row r="929" spans="1:9" ht="12.75">
      <c r="A929" s="19"/>
      <c r="B929" s="19"/>
      <c r="C929" s="19" t="s">
        <v>1190</v>
      </c>
      <c r="D929" s="37"/>
      <c r="E929" s="20"/>
      <c r="F929" s="20"/>
      <c r="G929" s="20"/>
      <c r="H929" s="20"/>
      <c r="I929" s="20"/>
    </row>
    <row r="930" spans="1:9" ht="12.75">
      <c r="A930" s="19"/>
      <c r="B930" s="19"/>
      <c r="C930" s="19" t="s">
        <v>301</v>
      </c>
      <c r="D930" s="37"/>
      <c r="E930" s="20"/>
      <c r="F930" s="20"/>
      <c r="G930" s="20"/>
      <c r="H930" s="20"/>
      <c r="I930" s="20"/>
    </row>
    <row r="931" spans="1:9" ht="15">
      <c r="A931" s="19">
        <v>118</v>
      </c>
      <c r="B931" s="63" t="s">
        <v>2022</v>
      </c>
      <c r="C931" s="61" t="s">
        <v>1982</v>
      </c>
      <c r="D931" s="37">
        <v>16343.75</v>
      </c>
      <c r="E931" s="20">
        <f>D931*1.45155287984</f>
        <v>23723.817379885</v>
      </c>
      <c r="F931" s="20">
        <v>22932.89967499625</v>
      </c>
      <c r="G931" s="20">
        <f>E931*0.1</f>
        <v>2372.3817379885</v>
      </c>
      <c r="H931" s="20">
        <f>D931*0.096762615</f>
        <v>1581.46398890625</v>
      </c>
      <c r="I931" s="20">
        <f>(F931+G931)-H931</f>
        <v>23723.8174240785</v>
      </c>
    </row>
    <row r="932" spans="1:9" ht="12.75">
      <c r="A932" s="19"/>
      <c r="B932" s="19"/>
      <c r="C932" s="61" t="s">
        <v>302</v>
      </c>
      <c r="D932" s="37"/>
      <c r="E932" s="20"/>
      <c r="F932" s="20"/>
      <c r="G932" s="20"/>
      <c r="H932" s="20"/>
      <c r="I932" s="20"/>
    </row>
    <row r="933" spans="1:9" ht="12.75">
      <c r="A933" s="19"/>
      <c r="B933" s="19"/>
      <c r="C933" s="19" t="s">
        <v>303</v>
      </c>
      <c r="D933" s="37"/>
      <c r="E933" s="20"/>
      <c r="F933" s="20"/>
      <c r="G933" s="20"/>
      <c r="H933" s="20"/>
      <c r="I933" s="20"/>
    </row>
    <row r="934" spans="1:9" ht="12.75">
      <c r="A934" s="19"/>
      <c r="B934" s="19"/>
      <c r="C934" s="19" t="s">
        <v>557</v>
      </c>
      <c r="D934" s="37"/>
      <c r="E934" s="20"/>
      <c r="F934" s="20"/>
      <c r="G934" s="20"/>
      <c r="H934" s="20"/>
      <c r="I934" s="20"/>
    </row>
    <row r="935" spans="1:9" ht="12.75">
      <c r="A935" s="19"/>
      <c r="B935" s="19"/>
      <c r="C935" s="19" t="s">
        <v>228</v>
      </c>
      <c r="D935" s="37"/>
      <c r="E935" s="20"/>
      <c r="F935" s="20"/>
      <c r="G935" s="20"/>
      <c r="H935" s="20"/>
      <c r="I935" s="20"/>
    </row>
    <row r="936" spans="1:9" ht="12.75">
      <c r="A936" s="19"/>
      <c r="B936" s="19"/>
      <c r="C936" s="19" t="s">
        <v>304</v>
      </c>
      <c r="D936" s="37"/>
      <c r="E936" s="20"/>
      <c r="F936" s="20"/>
      <c r="G936" s="20"/>
      <c r="H936" s="20"/>
      <c r="I936" s="20"/>
    </row>
    <row r="937" spans="1:9" ht="15">
      <c r="A937" s="19">
        <v>119</v>
      </c>
      <c r="B937" s="63" t="s">
        <v>2023</v>
      </c>
      <c r="C937" s="61" t="s">
        <v>1967</v>
      </c>
      <c r="D937" s="37">
        <v>2410</v>
      </c>
      <c r="E937" s="20">
        <f>D937*1.45155287984</f>
        <v>3498.2424404144</v>
      </c>
      <c r="F937" s="20">
        <v>3381.6161050396</v>
      </c>
      <c r="G937" s="20">
        <f>E937*0.1</f>
        <v>349.82424404144</v>
      </c>
      <c r="H937" s="20">
        <f>D937*0.096762615</f>
        <v>233.19790215</v>
      </c>
      <c r="I937" s="20">
        <f>(F937+G937)-H937</f>
        <v>3498.24244693104</v>
      </c>
    </row>
    <row r="938" spans="1:9" ht="12.75">
      <c r="A938" s="19"/>
      <c r="B938" s="19"/>
      <c r="C938" s="19" t="s">
        <v>305</v>
      </c>
      <c r="D938" s="37"/>
      <c r="E938" s="20"/>
      <c r="F938" s="20"/>
      <c r="G938" s="20"/>
      <c r="H938" s="20"/>
      <c r="I938" s="20"/>
    </row>
    <row r="939" spans="1:9" ht="12.75">
      <c r="A939" s="19"/>
      <c r="B939" s="19"/>
      <c r="C939" s="19" t="s">
        <v>669</v>
      </c>
      <c r="D939" s="37"/>
      <c r="E939" s="20"/>
      <c r="F939" s="20"/>
      <c r="G939" s="20"/>
      <c r="H939" s="20"/>
      <c r="I939" s="20"/>
    </row>
    <row r="940" spans="1:9" ht="12.75">
      <c r="A940" s="19"/>
      <c r="B940" s="19"/>
      <c r="C940" s="19" t="s">
        <v>557</v>
      </c>
      <c r="D940" s="37"/>
      <c r="E940" s="20"/>
      <c r="F940" s="20"/>
      <c r="G940" s="20"/>
      <c r="H940" s="20"/>
      <c r="I940" s="20"/>
    </row>
    <row r="941" spans="1:9" ht="12.75">
      <c r="A941" s="19"/>
      <c r="B941" s="19"/>
      <c r="C941" s="19" t="s">
        <v>228</v>
      </c>
      <c r="D941" s="37"/>
      <c r="E941" s="20"/>
      <c r="F941" s="20"/>
      <c r="G941" s="20"/>
      <c r="H941" s="20"/>
      <c r="I941" s="20"/>
    </row>
    <row r="942" spans="1:9" ht="12.75">
      <c r="A942" s="19"/>
      <c r="B942" s="19"/>
      <c r="C942" s="19" t="s">
        <v>559</v>
      </c>
      <c r="D942" s="37"/>
      <c r="E942" s="20"/>
      <c r="F942" s="20"/>
      <c r="G942" s="20"/>
      <c r="H942" s="20"/>
      <c r="I942" s="20"/>
    </row>
    <row r="943" spans="1:9" ht="12.75">
      <c r="A943" s="19"/>
      <c r="B943" s="19"/>
      <c r="C943" s="19"/>
      <c r="D943" s="37"/>
      <c r="E943" s="20"/>
      <c r="F943" s="20"/>
      <c r="G943" s="20"/>
      <c r="H943" s="20"/>
      <c r="I943" s="20"/>
    </row>
    <row r="944" spans="1:9" ht="15">
      <c r="A944" s="19">
        <v>120</v>
      </c>
      <c r="B944" s="63" t="s">
        <v>2024</v>
      </c>
      <c r="C944" s="61" t="s">
        <v>2132</v>
      </c>
      <c r="D944" s="37">
        <v>22917</v>
      </c>
      <c r="E944" s="20">
        <f>D944*1.45155287984</f>
        <v>33265.23734729328</v>
      </c>
      <c r="F944" s="20">
        <v>32156.222522486518</v>
      </c>
      <c r="G944" s="20">
        <f>E944*0.1</f>
        <v>3326.523734729328</v>
      </c>
      <c r="H944" s="20">
        <f>D944*0.096762615</f>
        <v>2217.508847955</v>
      </c>
      <c r="I944" s="20">
        <f>(F944+G944)-H944</f>
        <v>33265.237409260844</v>
      </c>
    </row>
    <row r="945" spans="1:9" ht="12.75">
      <c r="A945" s="19"/>
      <c r="B945" s="19"/>
      <c r="C945" s="61" t="s">
        <v>306</v>
      </c>
      <c r="D945" s="37"/>
      <c r="E945" s="20"/>
      <c r="F945" s="20"/>
      <c r="G945" s="20"/>
      <c r="H945" s="20"/>
      <c r="I945" s="20"/>
    </row>
    <row r="946" spans="1:9" ht="12.75">
      <c r="A946" s="19"/>
      <c r="B946" s="19"/>
      <c r="C946" s="19" t="s">
        <v>307</v>
      </c>
      <c r="D946" s="37"/>
      <c r="E946" s="20"/>
      <c r="F946" s="20"/>
      <c r="G946" s="20"/>
      <c r="H946" s="20"/>
      <c r="I946" s="20"/>
    </row>
    <row r="947" spans="1:9" ht="12.75">
      <c r="A947" s="19"/>
      <c r="B947" s="19"/>
      <c r="C947" s="19" t="s">
        <v>557</v>
      </c>
      <c r="D947" s="37"/>
      <c r="E947" s="20"/>
      <c r="F947" s="20"/>
      <c r="G947" s="20"/>
      <c r="H947" s="20"/>
      <c r="I947" s="20"/>
    </row>
    <row r="948" spans="1:9" ht="12.75">
      <c r="A948" s="19"/>
      <c r="B948" s="19"/>
      <c r="C948" s="19" t="s">
        <v>228</v>
      </c>
      <c r="D948" s="37"/>
      <c r="E948" s="20"/>
      <c r="F948" s="20"/>
      <c r="G948" s="20"/>
      <c r="H948" s="20"/>
      <c r="I948" s="20"/>
    </row>
    <row r="949" spans="1:9" ht="12.75">
      <c r="A949" s="19"/>
      <c r="B949" s="19"/>
      <c r="C949" s="19" t="s">
        <v>559</v>
      </c>
      <c r="D949" s="37"/>
      <c r="E949" s="20"/>
      <c r="F949" s="20"/>
      <c r="G949" s="20"/>
      <c r="H949" s="20"/>
      <c r="I949" s="20"/>
    </row>
    <row r="950" spans="1:9" ht="15">
      <c r="A950" s="19">
        <v>121</v>
      </c>
      <c r="B950" s="63" t="s">
        <v>2025</v>
      </c>
      <c r="C950" s="61" t="s">
        <v>1621</v>
      </c>
      <c r="D950" s="37">
        <v>33261</v>
      </c>
      <c r="E950" s="20">
        <f>D950*1.45155287984</f>
        <v>48280.100336358235</v>
      </c>
      <c r="F950" s="20">
        <v>46670.51173017517</v>
      </c>
      <c r="G950" s="20">
        <f>E950*0.1</f>
        <v>4828.010033635824</v>
      </c>
      <c r="H950" s="20">
        <f>D950*0.096762615</f>
        <v>3218.421337515</v>
      </c>
      <c r="I950" s="20">
        <f>(F950+G950)-H950</f>
        <v>48280.10042629599</v>
      </c>
    </row>
    <row r="951" spans="1:9" ht="12.75">
      <c r="A951" s="19"/>
      <c r="B951" s="19"/>
      <c r="C951" s="19" t="s">
        <v>308</v>
      </c>
      <c r="D951" s="37"/>
      <c r="E951" s="20"/>
      <c r="F951" s="20"/>
      <c r="G951" s="20"/>
      <c r="H951" s="20"/>
      <c r="I951" s="20"/>
    </row>
    <row r="952" spans="1:9" ht="12.75">
      <c r="A952" s="19"/>
      <c r="B952" s="19"/>
      <c r="C952" s="19" t="s">
        <v>669</v>
      </c>
      <c r="D952" s="37"/>
      <c r="E952" s="20"/>
      <c r="F952" s="20"/>
      <c r="G952" s="20"/>
      <c r="H952" s="20"/>
      <c r="I952" s="20"/>
    </row>
    <row r="953" spans="1:9" ht="12.75">
      <c r="A953" s="19"/>
      <c r="B953" s="19"/>
      <c r="C953" s="19" t="s">
        <v>557</v>
      </c>
      <c r="D953" s="37"/>
      <c r="E953" s="20"/>
      <c r="F953" s="20"/>
      <c r="G953" s="20"/>
      <c r="H953" s="20"/>
      <c r="I953" s="20"/>
    </row>
    <row r="954" spans="1:9" ht="12.75">
      <c r="A954" s="19"/>
      <c r="B954" s="19"/>
      <c r="C954" s="19" t="s">
        <v>228</v>
      </c>
      <c r="D954" s="37"/>
      <c r="E954" s="20"/>
      <c r="F954" s="20"/>
      <c r="G954" s="20"/>
      <c r="H954" s="20"/>
      <c r="I954" s="20"/>
    </row>
    <row r="955" spans="1:9" ht="12.75">
      <c r="A955" s="19"/>
      <c r="B955" s="19"/>
      <c r="C955" s="19" t="s">
        <v>559</v>
      </c>
      <c r="D955" s="37"/>
      <c r="E955" s="20"/>
      <c r="F955" s="20"/>
      <c r="G955" s="20"/>
      <c r="H955" s="20"/>
      <c r="I955" s="20"/>
    </row>
    <row r="956" spans="1:9" ht="12.75">
      <c r="A956" s="19">
        <v>122</v>
      </c>
      <c r="B956" s="68" t="s">
        <v>677</v>
      </c>
      <c r="C956" s="61" t="s">
        <v>2006</v>
      </c>
      <c r="D956" s="37">
        <v>11725.79</v>
      </c>
      <c r="E956" s="20">
        <f>D956*1.45155287984</f>
        <v>17020.604242899073</v>
      </c>
      <c r="F956" s="20">
        <v>16453.161953656556</v>
      </c>
      <c r="G956" s="20">
        <f>E956*0.1</f>
        <v>1702.0604242899074</v>
      </c>
      <c r="H956" s="20">
        <f>D956*0.096762615</f>
        <v>1134.61810334085</v>
      </c>
      <c r="I956" s="20">
        <f>(F956+G956)-H956</f>
        <v>17020.604274605612</v>
      </c>
    </row>
    <row r="957" spans="1:9" ht="12.75">
      <c r="A957" s="19"/>
      <c r="B957" s="19"/>
      <c r="C957" s="19" t="s">
        <v>309</v>
      </c>
      <c r="D957" s="37"/>
      <c r="E957" s="20"/>
      <c r="F957" s="20"/>
      <c r="G957" s="20"/>
      <c r="H957" s="20"/>
      <c r="I957" s="20"/>
    </row>
    <row r="958" spans="1:9" ht="12.75">
      <c r="A958" s="19"/>
      <c r="B958" s="19"/>
      <c r="C958" s="19" t="s">
        <v>310</v>
      </c>
      <c r="D958" s="37"/>
      <c r="E958" s="20"/>
      <c r="F958" s="20"/>
      <c r="G958" s="20"/>
      <c r="H958" s="20"/>
      <c r="I958" s="20"/>
    </row>
    <row r="959" spans="1:9" ht="12.75">
      <c r="A959" s="19"/>
      <c r="B959" s="19"/>
      <c r="C959" s="19" t="s">
        <v>557</v>
      </c>
      <c r="D959" s="37"/>
      <c r="E959" s="20"/>
      <c r="F959" s="20"/>
      <c r="G959" s="20"/>
      <c r="H959" s="20"/>
      <c r="I959" s="20"/>
    </row>
    <row r="960" spans="1:9" ht="12.75">
      <c r="A960" s="19"/>
      <c r="B960" s="19"/>
      <c r="C960" s="19" t="s">
        <v>244</v>
      </c>
      <c r="D960" s="37"/>
      <c r="E960" s="20"/>
      <c r="F960" s="20"/>
      <c r="G960" s="20"/>
      <c r="H960" s="20"/>
      <c r="I960" s="20"/>
    </row>
    <row r="961" spans="1:9" ht="12.75">
      <c r="A961" s="19"/>
      <c r="B961" s="19"/>
      <c r="C961" s="19" t="s">
        <v>311</v>
      </c>
      <c r="D961" s="37"/>
      <c r="E961" s="20"/>
      <c r="F961" s="20"/>
      <c r="G961" s="20"/>
      <c r="H961" s="20"/>
      <c r="I961" s="20"/>
    </row>
    <row r="962" spans="1:9" ht="12.75">
      <c r="A962" s="19">
        <v>123</v>
      </c>
      <c r="B962" s="68" t="s">
        <v>678</v>
      </c>
      <c r="C962" s="61" t="s">
        <v>2006</v>
      </c>
      <c r="D962" s="37">
        <v>11725.79</v>
      </c>
      <c r="E962" s="20">
        <f>D962*1.45155287984</f>
        <v>17020.604242899073</v>
      </c>
      <c r="F962" s="20">
        <v>16453.161953656556</v>
      </c>
      <c r="G962" s="20">
        <f>E962*0.1</f>
        <v>1702.0604242899074</v>
      </c>
      <c r="H962" s="20">
        <f>D962*0.096762615</f>
        <v>1134.61810334085</v>
      </c>
      <c r="I962" s="20">
        <f>(F962+G962)-H962</f>
        <v>17020.604274605612</v>
      </c>
    </row>
    <row r="963" spans="1:9" ht="12.75">
      <c r="A963" s="19"/>
      <c r="B963" s="19"/>
      <c r="C963" s="19" t="s">
        <v>312</v>
      </c>
      <c r="D963" s="37"/>
      <c r="E963" s="20"/>
      <c r="F963" s="20"/>
      <c r="G963" s="20"/>
      <c r="H963" s="20"/>
      <c r="I963" s="20"/>
    </row>
    <row r="964" spans="1:9" ht="12.75">
      <c r="A964" s="19"/>
      <c r="B964" s="19"/>
      <c r="C964" s="19" t="s">
        <v>313</v>
      </c>
      <c r="D964" s="37"/>
      <c r="E964" s="20"/>
      <c r="F964" s="20"/>
      <c r="G964" s="20"/>
      <c r="H964" s="20"/>
      <c r="I964" s="20"/>
    </row>
    <row r="965" spans="1:9" ht="12.75">
      <c r="A965" s="19"/>
      <c r="B965" s="19"/>
      <c r="C965" s="19" t="s">
        <v>557</v>
      </c>
      <c r="D965" s="37"/>
      <c r="E965" s="20"/>
      <c r="F965" s="20"/>
      <c r="G965" s="20"/>
      <c r="H965" s="20"/>
      <c r="I965" s="20"/>
    </row>
    <row r="966" spans="1:9" ht="12.75">
      <c r="A966" s="19"/>
      <c r="B966" s="19"/>
      <c r="C966" s="19" t="s">
        <v>244</v>
      </c>
      <c r="D966" s="37"/>
      <c r="E966" s="20"/>
      <c r="F966" s="20"/>
      <c r="G966" s="20"/>
      <c r="H966" s="20"/>
      <c r="I966" s="20"/>
    </row>
    <row r="967" spans="1:9" ht="12.75">
      <c r="A967" s="19"/>
      <c r="B967" s="19"/>
      <c r="C967" s="19" t="s">
        <v>311</v>
      </c>
      <c r="D967" s="37"/>
      <c r="E967" s="20"/>
      <c r="F967" s="20"/>
      <c r="G967" s="20"/>
      <c r="H967" s="20"/>
      <c r="I967" s="20"/>
    </row>
    <row r="968" spans="1:9" ht="15">
      <c r="A968" s="19">
        <v>124</v>
      </c>
      <c r="B968" s="63" t="s">
        <v>2026</v>
      </c>
      <c r="C968" s="61" t="s">
        <v>2006</v>
      </c>
      <c r="D968" s="37">
        <v>2399.11</v>
      </c>
      <c r="E968" s="20">
        <f>D968*1.45155287984</f>
        <v>3482.4350295529425</v>
      </c>
      <c r="F968" s="20">
        <v>3366.335690357492</v>
      </c>
      <c r="G968" s="20">
        <f>E968*0.1</f>
        <v>348.2435029552943</v>
      </c>
      <c r="H968" s="20">
        <f>D968*0.096762615</f>
        <v>232.14415727265</v>
      </c>
      <c r="I968" s="20">
        <f>(F968+G968)-H968</f>
        <v>3482.4350360401363</v>
      </c>
    </row>
    <row r="969" spans="1:9" ht="12.75">
      <c r="A969" s="19"/>
      <c r="B969" s="19"/>
      <c r="C969" s="19" t="s">
        <v>314</v>
      </c>
      <c r="D969" s="37"/>
      <c r="E969" s="20"/>
      <c r="F969" s="20"/>
      <c r="G969" s="20"/>
      <c r="H969" s="20"/>
      <c r="I969" s="20"/>
    </row>
    <row r="970" spans="1:9" ht="12.75">
      <c r="A970" s="19"/>
      <c r="B970" s="19"/>
      <c r="C970" s="19" t="s">
        <v>1418</v>
      </c>
      <c r="D970" s="37"/>
      <c r="E970" s="20"/>
      <c r="F970" s="20"/>
      <c r="G970" s="20"/>
      <c r="H970" s="20"/>
      <c r="I970" s="20"/>
    </row>
    <row r="971" spans="1:9" ht="12.75">
      <c r="A971" s="19"/>
      <c r="B971" s="19"/>
      <c r="C971" s="19" t="s">
        <v>557</v>
      </c>
      <c r="D971" s="37"/>
      <c r="E971" s="20"/>
      <c r="F971" s="20"/>
      <c r="G971" s="20"/>
      <c r="H971" s="20"/>
      <c r="I971" s="20"/>
    </row>
    <row r="972" spans="1:9" ht="12.75">
      <c r="A972" s="19"/>
      <c r="B972" s="19"/>
      <c r="C972" s="19" t="s">
        <v>244</v>
      </c>
      <c r="D972" s="37"/>
      <c r="E972" s="20"/>
      <c r="F972" s="20"/>
      <c r="G972" s="20"/>
      <c r="H972" s="20"/>
      <c r="I972" s="20"/>
    </row>
    <row r="973" spans="1:9" ht="12.75">
      <c r="A973" s="19"/>
      <c r="B973" s="19"/>
      <c r="C973" s="19" t="s">
        <v>311</v>
      </c>
      <c r="D973" s="37"/>
      <c r="E973" s="20"/>
      <c r="F973" s="20"/>
      <c r="G973" s="20"/>
      <c r="H973" s="20"/>
      <c r="I973" s="20"/>
    </row>
    <row r="974" spans="1:9" ht="15">
      <c r="A974" s="19">
        <v>125</v>
      </c>
      <c r="B974" s="63" t="s">
        <v>2027</v>
      </c>
      <c r="C974" s="61" t="s">
        <v>1419</v>
      </c>
      <c r="D974" s="37">
        <v>4706.11</v>
      </c>
      <c r="E974" s="20">
        <f>D974*1.45155287984</f>
        <v>6831.167523343822</v>
      </c>
      <c r="F974" s="20">
        <v>6603.426293812411</v>
      </c>
      <c r="G974" s="20">
        <f>E974*0.1</f>
        <v>683.1167523343822</v>
      </c>
      <c r="H974" s="20">
        <f>D974*0.096762615</f>
        <v>455.37551007764995</v>
      </c>
      <c r="I974" s="20">
        <f>(F974+G974)-H974</f>
        <v>6831.167536069143</v>
      </c>
    </row>
    <row r="975" spans="1:9" ht="12.75">
      <c r="A975" s="19"/>
      <c r="B975" s="19"/>
      <c r="C975" s="19" t="s">
        <v>1420</v>
      </c>
      <c r="D975" s="37"/>
      <c r="E975" s="20"/>
      <c r="F975" s="20"/>
      <c r="G975" s="20"/>
      <c r="H975" s="20"/>
      <c r="I975" s="20"/>
    </row>
    <row r="976" spans="1:9" ht="12.75">
      <c r="A976" s="19"/>
      <c r="B976" s="19"/>
      <c r="C976" s="19" t="s">
        <v>1425</v>
      </c>
      <c r="D976" s="37"/>
      <c r="E976" s="20"/>
      <c r="F976" s="20"/>
      <c r="G976" s="20"/>
      <c r="H976" s="20"/>
      <c r="I976" s="20"/>
    </row>
    <row r="977" spans="1:9" ht="12.75">
      <c r="A977" s="19"/>
      <c r="B977" s="19"/>
      <c r="C977" s="19" t="s">
        <v>557</v>
      </c>
      <c r="D977" s="37"/>
      <c r="E977" s="20"/>
      <c r="F977" s="20"/>
      <c r="G977" s="20"/>
      <c r="H977" s="20"/>
      <c r="I977" s="20"/>
    </row>
    <row r="978" spans="1:9" ht="12.75">
      <c r="A978" s="19"/>
      <c r="B978" s="19"/>
      <c r="C978" s="19" t="s">
        <v>244</v>
      </c>
      <c r="D978" s="37"/>
      <c r="E978" s="20"/>
      <c r="F978" s="20"/>
      <c r="G978" s="20"/>
      <c r="H978" s="20"/>
      <c r="I978" s="20"/>
    </row>
    <row r="979" spans="1:9" ht="12.75">
      <c r="A979" s="21"/>
      <c r="B979" s="21"/>
      <c r="C979" s="21" t="s">
        <v>311</v>
      </c>
      <c r="D979" s="38"/>
      <c r="E979" s="22"/>
      <c r="F979" s="20"/>
      <c r="G979" s="22"/>
      <c r="H979" s="22"/>
      <c r="I979" s="22"/>
    </row>
    <row r="980" spans="1:9" ht="12.75">
      <c r="A980" s="9"/>
      <c r="B980" s="9"/>
      <c r="C980" s="9"/>
      <c r="D980" s="6"/>
      <c r="E980" s="6"/>
      <c r="F980" s="7"/>
      <c r="G980" s="6"/>
      <c r="H980" s="6"/>
      <c r="I980" s="6"/>
    </row>
    <row r="981" spans="1:9" ht="12.75">
      <c r="A981" s="9"/>
      <c r="B981" s="9"/>
      <c r="C981" s="9"/>
      <c r="D981" s="6"/>
      <c r="E981" s="6"/>
      <c r="F981" s="7"/>
      <c r="G981" s="6"/>
      <c r="H981" s="6"/>
      <c r="I981" s="6"/>
    </row>
    <row r="982" spans="1:9" ht="12.75">
      <c r="A982" s="9"/>
      <c r="B982" s="9"/>
      <c r="C982" s="9"/>
      <c r="D982" s="6"/>
      <c r="E982" s="6"/>
      <c r="F982" s="7"/>
      <c r="G982" s="6"/>
      <c r="H982" s="6"/>
      <c r="I982" s="6"/>
    </row>
    <row r="983" spans="1:9" ht="12.75">
      <c r="A983" s="5" t="s">
        <v>537</v>
      </c>
      <c r="B983" s="5"/>
      <c r="C983" s="5"/>
      <c r="D983" s="6"/>
      <c r="F983" s="8" t="s">
        <v>423</v>
      </c>
      <c r="I983" s="8"/>
    </row>
    <row r="984" spans="1:9" ht="12.75">
      <c r="A984" s="5" t="s">
        <v>538</v>
      </c>
      <c r="B984" s="5"/>
      <c r="C984" s="5"/>
      <c r="D984" s="6"/>
      <c r="F984" s="8" t="s">
        <v>539</v>
      </c>
      <c r="I984" s="8"/>
    </row>
    <row r="985" spans="1:9" ht="12.75">
      <c r="A985" s="5" t="s">
        <v>540</v>
      </c>
      <c r="B985" s="5"/>
      <c r="C985" s="5"/>
      <c r="D985" s="6"/>
      <c r="E985" s="7"/>
      <c r="F985" s="7"/>
      <c r="G985" s="6"/>
      <c r="H985" s="6"/>
      <c r="I985" s="6"/>
    </row>
    <row r="986" spans="1:9" ht="20.25">
      <c r="A986" s="95" t="s">
        <v>415</v>
      </c>
      <c r="B986" s="95"/>
      <c r="C986" s="95"/>
      <c r="D986" s="95"/>
      <c r="E986" s="95"/>
      <c r="F986" s="95"/>
      <c r="G986" s="95"/>
      <c r="H986" s="95"/>
      <c r="I986" s="95"/>
    </row>
    <row r="987" spans="1:9" ht="12.75">
      <c r="A987" s="9"/>
      <c r="B987" s="9"/>
      <c r="C987" s="9"/>
      <c r="D987" s="6"/>
      <c r="E987" s="6"/>
      <c r="F987" s="7"/>
      <c r="G987" s="6"/>
      <c r="H987" s="6"/>
      <c r="I987" s="6"/>
    </row>
    <row r="988" spans="1:9" ht="12.75">
      <c r="A988" s="5"/>
      <c r="B988" s="9"/>
      <c r="C988" s="9"/>
      <c r="D988" s="6"/>
      <c r="E988" s="6"/>
      <c r="F988" s="7"/>
      <c r="G988" s="6"/>
      <c r="H988" s="6"/>
      <c r="I988" s="6"/>
    </row>
    <row r="989" spans="1:9" ht="12.75">
      <c r="A989" s="5" t="s">
        <v>541</v>
      </c>
      <c r="B989" s="5"/>
      <c r="C989" s="5"/>
      <c r="D989" s="5"/>
      <c r="E989" s="6"/>
      <c r="F989" s="7"/>
      <c r="G989" s="6"/>
      <c r="H989" s="6"/>
      <c r="I989" s="6"/>
    </row>
    <row r="990" spans="1:9" ht="12.75">
      <c r="A990" s="9"/>
      <c r="B990" s="9"/>
      <c r="C990" s="9"/>
      <c r="D990" s="6"/>
      <c r="E990" s="6"/>
      <c r="F990" s="7"/>
      <c r="G990" s="6"/>
      <c r="H990" s="6"/>
      <c r="I990" s="6"/>
    </row>
    <row r="991" spans="1:9" ht="12.75">
      <c r="A991" s="9"/>
      <c r="B991" s="9"/>
      <c r="C991" s="9"/>
      <c r="D991" s="6"/>
      <c r="E991" s="34"/>
      <c r="F991" s="41"/>
      <c r="G991" s="34"/>
      <c r="H991" s="34"/>
      <c r="I991" s="34"/>
    </row>
    <row r="992" spans="1:9" ht="12.75">
      <c r="A992" s="10"/>
      <c r="B992" s="10"/>
      <c r="C992" s="10"/>
      <c r="D992" s="10" t="s">
        <v>543</v>
      </c>
      <c r="E992" s="10" t="s">
        <v>542</v>
      </c>
      <c r="F992" s="10" t="s">
        <v>544</v>
      </c>
      <c r="G992" s="10" t="s">
        <v>1187</v>
      </c>
      <c r="H992" s="10" t="s">
        <v>1572</v>
      </c>
      <c r="I992" s="10" t="s">
        <v>544</v>
      </c>
    </row>
    <row r="993" spans="1:9" ht="12.75">
      <c r="A993" s="11" t="s">
        <v>547</v>
      </c>
      <c r="B993" s="11" t="s">
        <v>548</v>
      </c>
      <c r="C993" s="11" t="s">
        <v>549</v>
      </c>
      <c r="D993" s="11" t="s">
        <v>550</v>
      </c>
      <c r="E993" s="11" t="s">
        <v>551</v>
      </c>
      <c r="F993" s="11" t="s">
        <v>424</v>
      </c>
      <c r="G993" s="11" t="s">
        <v>1188</v>
      </c>
      <c r="H993" s="11" t="s">
        <v>1573</v>
      </c>
      <c r="I993" s="11" t="s">
        <v>424</v>
      </c>
    </row>
    <row r="994" spans="1:9" ht="12.75">
      <c r="A994" s="12"/>
      <c r="B994" s="12"/>
      <c r="C994" s="12"/>
      <c r="D994" s="12" t="s">
        <v>553</v>
      </c>
      <c r="E994" s="12">
        <v>2007</v>
      </c>
      <c r="F994" s="12">
        <v>2006</v>
      </c>
      <c r="G994" s="12">
        <v>2007</v>
      </c>
      <c r="H994" s="12"/>
      <c r="I994" s="12">
        <v>2007</v>
      </c>
    </row>
    <row r="995" spans="1:9" ht="12.75">
      <c r="A995" s="17">
        <v>126</v>
      </c>
      <c r="B995" s="68" t="s">
        <v>679</v>
      </c>
      <c r="C995" s="60" t="s">
        <v>1601</v>
      </c>
      <c r="D995" s="36">
        <v>48576</v>
      </c>
      <c r="E995" s="20">
        <f>D995*1.45155287984</f>
        <v>70510.63269110784</v>
      </c>
      <c r="F995" s="20">
        <v>68159.91033958657</v>
      </c>
      <c r="G995" s="20">
        <f>E995*0.1</f>
        <v>7051.063269110784</v>
      </c>
      <c r="H995" s="20">
        <f>D995*0.096762615</f>
        <v>4700.34078624</v>
      </c>
      <c r="I995" s="20">
        <f>(F995+G995)-H995</f>
        <v>70510.63282245735</v>
      </c>
    </row>
    <row r="996" spans="1:9" ht="12.75">
      <c r="A996" s="19"/>
      <c r="B996" s="19"/>
      <c r="C996" s="61" t="s">
        <v>1426</v>
      </c>
      <c r="D996" s="37"/>
      <c r="E996" s="20"/>
      <c r="F996" s="20"/>
      <c r="G996" s="20"/>
      <c r="H996" s="20"/>
      <c r="I996" s="20"/>
    </row>
    <row r="997" spans="1:9" ht="12.75">
      <c r="A997" s="19"/>
      <c r="B997" s="19"/>
      <c r="C997" s="19" t="s">
        <v>669</v>
      </c>
      <c r="D997" s="37"/>
      <c r="E997" s="20"/>
      <c r="F997" s="20"/>
      <c r="G997" s="20"/>
      <c r="H997" s="20"/>
      <c r="I997" s="20"/>
    </row>
    <row r="998" spans="1:9" ht="12.75">
      <c r="A998" s="19"/>
      <c r="B998" s="19"/>
      <c r="C998" s="19" t="s">
        <v>557</v>
      </c>
      <c r="D998" s="37"/>
      <c r="E998" s="20"/>
      <c r="F998" s="20"/>
      <c r="G998" s="20"/>
      <c r="H998" s="20"/>
      <c r="I998" s="20"/>
    </row>
    <row r="999" spans="1:9" ht="12.75">
      <c r="A999" s="19"/>
      <c r="B999" s="19"/>
      <c r="C999" s="19" t="s">
        <v>228</v>
      </c>
      <c r="D999" s="37"/>
      <c r="E999" s="20"/>
      <c r="F999" s="20"/>
      <c r="G999" s="20"/>
      <c r="H999" s="20"/>
      <c r="I999" s="20"/>
    </row>
    <row r="1000" spans="1:9" ht="12.75">
      <c r="A1000" s="19"/>
      <c r="B1000" s="19"/>
      <c r="C1000" s="19" t="s">
        <v>559</v>
      </c>
      <c r="D1000" s="37"/>
      <c r="E1000" s="20"/>
      <c r="F1000" s="20"/>
      <c r="G1000" s="20"/>
      <c r="H1000" s="20"/>
      <c r="I1000" s="20"/>
    </row>
    <row r="1001" spans="1:9" ht="12.75">
      <c r="A1001" s="19">
        <v>127</v>
      </c>
      <c r="B1001" s="68" t="s">
        <v>680</v>
      </c>
      <c r="C1001" s="61" t="s">
        <v>1427</v>
      </c>
      <c r="D1001" s="37">
        <v>46196</v>
      </c>
      <c r="E1001" s="20">
        <f>D1001*1.45155287984</f>
        <v>67055.93683708864</v>
      </c>
      <c r="F1001" s="20">
        <v>64820.38904083376</v>
      </c>
      <c r="G1001" s="20">
        <f>E1001*0.1</f>
        <v>6705.593683708864</v>
      </c>
      <c r="H1001" s="20">
        <f>D1001*0.096762615</f>
        <v>4470.0457625399995</v>
      </c>
      <c r="I1001" s="20">
        <f>(F1001+G1001)-H1001</f>
        <v>67055.93696200263</v>
      </c>
    </row>
    <row r="1002" spans="1:9" ht="12.75">
      <c r="A1002" s="19"/>
      <c r="B1002" s="19"/>
      <c r="C1002" s="61" t="s">
        <v>1428</v>
      </c>
      <c r="D1002" s="37"/>
      <c r="E1002" s="20"/>
      <c r="F1002" s="20"/>
      <c r="G1002" s="20"/>
      <c r="H1002" s="20"/>
      <c r="I1002" s="20"/>
    </row>
    <row r="1003" spans="1:9" ht="12.75">
      <c r="A1003" s="19"/>
      <c r="B1003" s="19"/>
      <c r="C1003" s="19" t="s">
        <v>669</v>
      </c>
      <c r="D1003" s="37"/>
      <c r="E1003" s="20"/>
      <c r="F1003" s="20"/>
      <c r="G1003" s="20"/>
      <c r="H1003" s="20"/>
      <c r="I1003" s="20"/>
    </row>
    <row r="1004" spans="1:9" ht="12.75">
      <c r="A1004" s="19"/>
      <c r="B1004" s="19"/>
      <c r="C1004" s="19" t="s">
        <v>557</v>
      </c>
      <c r="D1004" s="37"/>
      <c r="E1004" s="20"/>
      <c r="F1004" s="20"/>
      <c r="G1004" s="20"/>
      <c r="H1004" s="20"/>
      <c r="I1004" s="20"/>
    </row>
    <row r="1005" spans="1:9" ht="12.75">
      <c r="A1005" s="19"/>
      <c r="B1005" s="19"/>
      <c r="C1005" s="19" t="s">
        <v>228</v>
      </c>
      <c r="D1005" s="37"/>
      <c r="E1005" s="20"/>
      <c r="F1005" s="20"/>
      <c r="G1005" s="20"/>
      <c r="H1005" s="20"/>
      <c r="I1005" s="20"/>
    </row>
    <row r="1006" spans="1:9" ht="12.75">
      <c r="A1006" s="19"/>
      <c r="B1006" s="19"/>
      <c r="C1006" s="19" t="s">
        <v>1429</v>
      </c>
      <c r="D1006" s="37"/>
      <c r="E1006" s="20"/>
      <c r="F1006" s="20"/>
      <c r="G1006" s="20"/>
      <c r="H1006" s="20"/>
      <c r="I1006" s="20"/>
    </row>
    <row r="1007" spans="1:9" ht="12.75">
      <c r="A1007" s="19"/>
      <c r="B1007" s="19"/>
      <c r="C1007" s="19"/>
      <c r="D1007" s="37"/>
      <c r="E1007" s="20"/>
      <c r="F1007" s="20"/>
      <c r="G1007" s="20"/>
      <c r="H1007" s="20"/>
      <c r="I1007" s="20"/>
    </row>
    <row r="1008" spans="1:9" ht="14.25">
      <c r="A1008" s="19">
        <v>128</v>
      </c>
      <c r="B1008" s="64" t="s">
        <v>2028</v>
      </c>
      <c r="C1008" s="61" t="s">
        <v>1430</v>
      </c>
      <c r="D1008" s="37">
        <v>178.54</v>
      </c>
      <c r="E1008" s="20">
        <f>D1008*1.45155287984</f>
        <v>259.1602511666336</v>
      </c>
      <c r="F1008" s="20">
        <v>250.52022381484238</v>
      </c>
      <c r="G1008" s="20">
        <f>E1008*0.1</f>
        <v>25.916025116663363</v>
      </c>
      <c r="H1008" s="20">
        <f>D1008*0.096762615</f>
        <v>17.275997282099997</v>
      </c>
      <c r="I1008" s="20">
        <f>(F1008+G1008)-H1008</f>
        <v>259.1602516494058</v>
      </c>
    </row>
    <row r="1009" spans="1:9" ht="12.75">
      <c r="A1009" s="19"/>
      <c r="B1009" s="19"/>
      <c r="C1009" s="61" t="s">
        <v>335</v>
      </c>
      <c r="D1009" s="37"/>
      <c r="E1009" s="20"/>
      <c r="F1009" s="20"/>
      <c r="G1009" s="20"/>
      <c r="H1009" s="20"/>
      <c r="I1009" s="20"/>
    </row>
    <row r="1010" spans="1:9" ht="12.75">
      <c r="A1010" s="19"/>
      <c r="B1010" s="19"/>
      <c r="C1010" s="19" t="s">
        <v>1579</v>
      </c>
      <c r="D1010" s="37"/>
      <c r="E1010" s="20"/>
      <c r="F1010" s="20"/>
      <c r="G1010" s="20"/>
      <c r="H1010" s="20"/>
      <c r="I1010" s="20"/>
    </row>
    <row r="1011" spans="1:9" ht="12.75">
      <c r="A1011" s="19"/>
      <c r="B1011" s="19"/>
      <c r="C1011" s="19" t="s">
        <v>557</v>
      </c>
      <c r="D1011" s="37"/>
      <c r="E1011" s="20"/>
      <c r="F1011" s="20"/>
      <c r="G1011" s="20"/>
      <c r="H1011" s="20"/>
      <c r="I1011" s="20"/>
    </row>
    <row r="1012" spans="1:9" ht="12.75">
      <c r="A1012" s="19"/>
      <c r="B1012" s="19"/>
      <c r="C1012" s="19" t="s">
        <v>336</v>
      </c>
      <c r="D1012" s="37"/>
      <c r="E1012" s="20"/>
      <c r="F1012" s="20"/>
      <c r="G1012" s="20"/>
      <c r="H1012" s="20"/>
      <c r="I1012" s="20"/>
    </row>
    <row r="1013" spans="1:9" ht="12.75">
      <c r="A1013" s="19"/>
      <c r="B1013" s="19"/>
      <c r="C1013" s="19" t="s">
        <v>559</v>
      </c>
      <c r="D1013" s="37"/>
      <c r="E1013" s="20"/>
      <c r="F1013" s="20"/>
      <c r="G1013" s="20"/>
      <c r="H1013" s="20"/>
      <c r="I1013" s="20"/>
    </row>
    <row r="1014" spans="1:9" ht="12.75">
      <c r="A1014" s="19">
        <v>129</v>
      </c>
      <c r="B1014" t="s">
        <v>766</v>
      </c>
      <c r="C1014" s="61" t="s">
        <v>1430</v>
      </c>
      <c r="D1014" s="37">
        <v>178.54</v>
      </c>
      <c r="E1014" s="20">
        <f>D1014*1.45155287984</f>
        <v>259.1602511666336</v>
      </c>
      <c r="F1014" s="20">
        <v>250.52022381484238</v>
      </c>
      <c r="G1014" s="20">
        <f>E1014*0.1</f>
        <v>25.916025116663363</v>
      </c>
      <c r="H1014" s="20">
        <f>D1014*0.096762615</f>
        <v>17.275997282099997</v>
      </c>
      <c r="I1014" s="20">
        <f>(F1014+G1014)-H1014</f>
        <v>259.1602516494058</v>
      </c>
    </row>
    <row r="1015" spans="1:9" ht="12.75">
      <c r="A1015" s="19"/>
      <c r="B1015" s="19"/>
      <c r="C1015" s="61" t="s">
        <v>335</v>
      </c>
      <c r="D1015" s="37"/>
      <c r="E1015" s="20"/>
      <c r="F1015" s="20"/>
      <c r="G1015" s="20"/>
      <c r="H1015" s="20"/>
      <c r="I1015" s="20"/>
    </row>
    <row r="1016" spans="1:9" ht="12.75">
      <c r="A1016" s="19"/>
      <c r="B1016" s="19"/>
      <c r="C1016" s="19" t="s">
        <v>1579</v>
      </c>
      <c r="D1016" s="37"/>
      <c r="E1016" s="20"/>
      <c r="F1016" s="20"/>
      <c r="G1016" s="20"/>
      <c r="H1016" s="20"/>
      <c r="I1016" s="20"/>
    </row>
    <row r="1017" spans="1:9" ht="12.75">
      <c r="A1017" s="19"/>
      <c r="B1017" s="19"/>
      <c r="C1017" s="19" t="s">
        <v>557</v>
      </c>
      <c r="D1017" s="37"/>
      <c r="E1017" s="20"/>
      <c r="F1017" s="20"/>
      <c r="G1017" s="20"/>
      <c r="H1017" s="20"/>
      <c r="I1017" s="20"/>
    </row>
    <row r="1018" spans="1:9" ht="12.75">
      <c r="A1018" s="19"/>
      <c r="B1018" s="19"/>
      <c r="C1018" s="19" t="s">
        <v>336</v>
      </c>
      <c r="D1018" s="37"/>
      <c r="E1018" s="20"/>
      <c r="F1018" s="20"/>
      <c r="G1018" s="20"/>
      <c r="H1018" s="20"/>
      <c r="I1018" s="20"/>
    </row>
    <row r="1019" spans="1:9" ht="12.75">
      <c r="A1019" s="19"/>
      <c r="B1019" s="19"/>
      <c r="C1019" s="19" t="s">
        <v>559</v>
      </c>
      <c r="D1019" s="37"/>
      <c r="E1019" s="20"/>
      <c r="F1019" s="20"/>
      <c r="G1019" s="20"/>
      <c r="H1019" s="20"/>
      <c r="I1019" s="20"/>
    </row>
    <row r="1020" spans="1:9" ht="15">
      <c r="A1020" s="19">
        <v>130</v>
      </c>
      <c r="B1020" s="63" t="s">
        <v>766</v>
      </c>
      <c r="C1020" s="61" t="s">
        <v>1430</v>
      </c>
      <c r="D1020" s="37">
        <v>178.54</v>
      </c>
      <c r="E1020" s="20">
        <f>D1020*1.45155287984</f>
        <v>259.1602511666336</v>
      </c>
      <c r="F1020" s="20">
        <v>250.52022381484238</v>
      </c>
      <c r="G1020" s="20">
        <f>E1020*0.1</f>
        <v>25.916025116663363</v>
      </c>
      <c r="H1020" s="20">
        <f>D1020*0.096762615</f>
        <v>17.275997282099997</v>
      </c>
      <c r="I1020" s="20">
        <f>(F1020+G1020)-H1020</f>
        <v>259.1602516494058</v>
      </c>
    </row>
    <row r="1021" spans="1:9" ht="12.75">
      <c r="A1021" s="19"/>
      <c r="B1021" s="19"/>
      <c r="C1021" s="61" t="s">
        <v>335</v>
      </c>
      <c r="D1021" s="37"/>
      <c r="E1021" s="20"/>
      <c r="F1021" s="20"/>
      <c r="G1021" s="20"/>
      <c r="H1021" s="20"/>
      <c r="I1021" s="20"/>
    </row>
    <row r="1022" spans="1:9" ht="12.75">
      <c r="A1022" s="19"/>
      <c r="B1022" s="19"/>
      <c r="C1022" s="19" t="s">
        <v>1579</v>
      </c>
      <c r="D1022" s="37"/>
      <c r="E1022" s="20"/>
      <c r="F1022" s="20"/>
      <c r="G1022" s="20"/>
      <c r="H1022" s="20"/>
      <c r="I1022" s="20"/>
    </row>
    <row r="1023" spans="1:9" ht="12.75">
      <c r="A1023" s="19"/>
      <c r="B1023" s="19"/>
      <c r="C1023" s="19" t="s">
        <v>557</v>
      </c>
      <c r="D1023" s="37"/>
      <c r="E1023" s="20"/>
      <c r="F1023" s="20"/>
      <c r="G1023" s="20"/>
      <c r="H1023" s="20"/>
      <c r="I1023" s="20"/>
    </row>
    <row r="1024" spans="1:9" ht="12.75">
      <c r="A1024" s="19"/>
      <c r="B1024" s="19"/>
      <c r="C1024" s="19" t="s">
        <v>336</v>
      </c>
      <c r="D1024" s="37"/>
      <c r="E1024" s="20"/>
      <c r="F1024" s="20"/>
      <c r="G1024" s="20"/>
      <c r="H1024" s="20"/>
      <c r="I1024" s="20"/>
    </row>
    <row r="1025" spans="1:9" ht="12.75">
      <c r="A1025" s="19"/>
      <c r="B1025" s="19"/>
      <c r="C1025" s="19" t="s">
        <v>559</v>
      </c>
      <c r="D1025" s="37"/>
      <c r="E1025" s="20"/>
      <c r="F1025" s="20"/>
      <c r="G1025" s="20"/>
      <c r="H1025" s="20"/>
      <c r="I1025" s="20"/>
    </row>
    <row r="1026" spans="1:9" ht="15">
      <c r="A1026" s="19">
        <v>131</v>
      </c>
      <c r="B1026" s="63" t="s">
        <v>767</v>
      </c>
      <c r="C1026" s="61" t="s">
        <v>1430</v>
      </c>
      <c r="D1026" s="37">
        <v>178.54</v>
      </c>
      <c r="E1026" s="20">
        <f>D1026*1.45155287984</f>
        <v>259.1602511666336</v>
      </c>
      <c r="F1026" s="20">
        <v>250.52022381484238</v>
      </c>
      <c r="G1026" s="20">
        <f>E1026*0.1</f>
        <v>25.916025116663363</v>
      </c>
      <c r="H1026" s="20">
        <f>D1026*0.096762615</f>
        <v>17.275997282099997</v>
      </c>
      <c r="I1026" s="20">
        <f>(F1026+G1026)-H1026</f>
        <v>259.1602516494058</v>
      </c>
    </row>
    <row r="1027" spans="1:9" ht="12.75">
      <c r="A1027" s="19"/>
      <c r="B1027" s="19"/>
      <c r="C1027" s="61" t="s">
        <v>335</v>
      </c>
      <c r="D1027" s="37"/>
      <c r="E1027" s="20"/>
      <c r="F1027" s="20"/>
      <c r="G1027" s="20"/>
      <c r="H1027" s="20"/>
      <c r="I1027" s="20"/>
    </row>
    <row r="1028" spans="1:9" ht="12.75">
      <c r="A1028" s="19"/>
      <c r="B1028" s="19"/>
      <c r="C1028" s="19" t="s">
        <v>1579</v>
      </c>
      <c r="D1028" s="37"/>
      <c r="E1028" s="20"/>
      <c r="F1028" s="20"/>
      <c r="G1028" s="20"/>
      <c r="H1028" s="20"/>
      <c r="I1028" s="20"/>
    </row>
    <row r="1029" spans="1:9" ht="12.75">
      <c r="A1029" s="19"/>
      <c r="B1029" s="19"/>
      <c r="C1029" s="19" t="s">
        <v>557</v>
      </c>
      <c r="D1029" s="37"/>
      <c r="E1029" s="20"/>
      <c r="F1029" s="20"/>
      <c r="G1029" s="20"/>
      <c r="H1029" s="20"/>
      <c r="I1029" s="20"/>
    </row>
    <row r="1030" spans="1:9" ht="12.75">
      <c r="A1030" s="19"/>
      <c r="B1030" s="19"/>
      <c r="C1030" s="19" t="s">
        <v>336</v>
      </c>
      <c r="D1030" s="37"/>
      <c r="E1030" s="20"/>
      <c r="F1030" s="20"/>
      <c r="G1030" s="20"/>
      <c r="H1030" s="20"/>
      <c r="I1030" s="20"/>
    </row>
    <row r="1031" spans="1:9" ht="12.75">
      <c r="A1031" s="19"/>
      <c r="B1031" s="19"/>
      <c r="C1031" s="19" t="s">
        <v>559</v>
      </c>
      <c r="D1031" s="37"/>
      <c r="E1031" s="20"/>
      <c r="F1031" s="20"/>
      <c r="G1031" s="20"/>
      <c r="H1031" s="20"/>
      <c r="I1031" s="20"/>
    </row>
    <row r="1032" spans="1:9" ht="15">
      <c r="A1032" s="19">
        <v>132</v>
      </c>
      <c r="B1032" s="63" t="s">
        <v>768</v>
      </c>
      <c r="C1032" s="61" t="s">
        <v>1430</v>
      </c>
      <c r="D1032" s="37">
        <v>178.54</v>
      </c>
      <c r="E1032" s="20">
        <f>D1032*1.45155287984</f>
        <v>259.1602511666336</v>
      </c>
      <c r="F1032" s="20">
        <v>250.52022381484238</v>
      </c>
      <c r="G1032" s="20">
        <f>E1032*0.1</f>
        <v>25.916025116663363</v>
      </c>
      <c r="H1032" s="20">
        <f>D1032*0.096762615</f>
        <v>17.275997282099997</v>
      </c>
      <c r="I1032" s="20">
        <f>(F1032+G1032)-H1032</f>
        <v>259.1602516494058</v>
      </c>
    </row>
    <row r="1033" spans="1:9" ht="12.75">
      <c r="A1033" s="19"/>
      <c r="B1033" s="19"/>
      <c r="C1033" s="61" t="s">
        <v>335</v>
      </c>
      <c r="D1033" s="37"/>
      <c r="E1033" s="20"/>
      <c r="F1033" s="20"/>
      <c r="G1033" s="20"/>
      <c r="H1033" s="20"/>
      <c r="I1033" s="20"/>
    </row>
    <row r="1034" spans="1:9" ht="12.75">
      <c r="A1034" s="19"/>
      <c r="B1034" s="19"/>
      <c r="C1034" s="19" t="s">
        <v>1579</v>
      </c>
      <c r="D1034" s="37"/>
      <c r="E1034" s="20"/>
      <c r="F1034" s="20"/>
      <c r="G1034" s="20"/>
      <c r="H1034" s="20"/>
      <c r="I1034" s="20"/>
    </row>
    <row r="1035" spans="1:9" ht="12.75">
      <c r="A1035" s="19"/>
      <c r="B1035" s="19"/>
      <c r="C1035" s="19" t="s">
        <v>557</v>
      </c>
      <c r="D1035" s="37"/>
      <c r="E1035" s="20"/>
      <c r="F1035" s="20"/>
      <c r="G1035" s="20"/>
      <c r="H1035" s="20"/>
      <c r="I1035" s="20"/>
    </row>
    <row r="1036" spans="1:9" ht="12.75">
      <c r="A1036" s="19"/>
      <c r="B1036" s="19"/>
      <c r="C1036" s="19" t="s">
        <v>336</v>
      </c>
      <c r="D1036" s="37"/>
      <c r="E1036" s="20"/>
      <c r="F1036" s="20"/>
      <c r="G1036" s="20"/>
      <c r="H1036" s="20"/>
      <c r="I1036" s="20"/>
    </row>
    <row r="1037" spans="1:9" ht="12.75">
      <c r="A1037" s="19"/>
      <c r="B1037" s="19"/>
      <c r="C1037" s="19" t="s">
        <v>559</v>
      </c>
      <c r="D1037" s="37"/>
      <c r="E1037" s="20"/>
      <c r="F1037" s="20"/>
      <c r="G1037" s="20"/>
      <c r="H1037" s="20"/>
      <c r="I1037" s="20"/>
    </row>
    <row r="1038" spans="1:9" ht="15">
      <c r="A1038" s="19">
        <v>133</v>
      </c>
      <c r="B1038" s="63" t="s">
        <v>769</v>
      </c>
      <c r="C1038" s="61" t="s">
        <v>1430</v>
      </c>
      <c r="D1038" s="37">
        <v>178.54</v>
      </c>
      <c r="E1038" s="20">
        <f>D1038*1.45155287984</f>
        <v>259.1602511666336</v>
      </c>
      <c r="F1038" s="20">
        <v>250.52022381484238</v>
      </c>
      <c r="G1038" s="20">
        <f>E1038*0.1</f>
        <v>25.916025116663363</v>
      </c>
      <c r="H1038" s="20">
        <f>D1038*0.096762615</f>
        <v>17.275997282099997</v>
      </c>
      <c r="I1038" s="20">
        <f>(F1038+G1038)-H1038</f>
        <v>259.1602516494058</v>
      </c>
    </row>
    <row r="1039" spans="1:9" ht="12.75">
      <c r="A1039" s="19"/>
      <c r="B1039" s="19"/>
      <c r="C1039" s="61" t="s">
        <v>335</v>
      </c>
      <c r="D1039" s="37"/>
      <c r="E1039" s="20"/>
      <c r="F1039" s="20"/>
      <c r="G1039" s="20"/>
      <c r="H1039" s="20"/>
      <c r="I1039" s="20"/>
    </row>
    <row r="1040" spans="1:9" ht="12.75">
      <c r="A1040" s="19"/>
      <c r="B1040" s="19"/>
      <c r="C1040" s="19" t="s">
        <v>1579</v>
      </c>
      <c r="D1040" s="37"/>
      <c r="E1040" s="20"/>
      <c r="F1040" s="20"/>
      <c r="G1040" s="20"/>
      <c r="H1040" s="20"/>
      <c r="I1040" s="20"/>
    </row>
    <row r="1041" spans="1:9" ht="12.75">
      <c r="A1041" s="19"/>
      <c r="B1041" s="19"/>
      <c r="C1041" s="19" t="s">
        <v>557</v>
      </c>
      <c r="D1041" s="37"/>
      <c r="E1041" s="20"/>
      <c r="F1041" s="20"/>
      <c r="G1041" s="20"/>
      <c r="H1041" s="20"/>
      <c r="I1041" s="20"/>
    </row>
    <row r="1042" spans="1:9" ht="12.75">
      <c r="A1042" s="19"/>
      <c r="B1042" s="19"/>
      <c r="C1042" s="19" t="s">
        <v>336</v>
      </c>
      <c r="D1042" s="37"/>
      <c r="E1042" s="20"/>
      <c r="F1042" s="20"/>
      <c r="G1042" s="20"/>
      <c r="H1042" s="20"/>
      <c r="I1042" s="20"/>
    </row>
    <row r="1043" spans="1:9" ht="12.75">
      <c r="A1043" s="19"/>
      <c r="B1043" s="19"/>
      <c r="C1043" s="19" t="s">
        <v>559</v>
      </c>
      <c r="D1043" s="37"/>
      <c r="E1043" s="20"/>
      <c r="F1043" s="20"/>
      <c r="G1043" s="20"/>
      <c r="H1043" s="20"/>
      <c r="I1043" s="20"/>
    </row>
    <row r="1044" spans="1:9" ht="15">
      <c r="A1044" s="19">
        <v>134</v>
      </c>
      <c r="B1044" s="63" t="s">
        <v>770</v>
      </c>
      <c r="C1044" s="61" t="s">
        <v>1430</v>
      </c>
      <c r="D1044" s="37">
        <v>178.54</v>
      </c>
      <c r="E1044" s="20">
        <f>D1044*1.45155287984</f>
        <v>259.1602511666336</v>
      </c>
      <c r="F1044" s="20">
        <v>250.52022381484238</v>
      </c>
      <c r="G1044" s="20">
        <f>E1044*0.1</f>
        <v>25.916025116663363</v>
      </c>
      <c r="H1044" s="20">
        <f>D1044*0.096762615</f>
        <v>17.275997282099997</v>
      </c>
      <c r="I1044" s="20">
        <f>(F1044+G1044)-H1044</f>
        <v>259.1602516494058</v>
      </c>
    </row>
    <row r="1045" spans="1:9" ht="12.75">
      <c r="A1045" s="19"/>
      <c r="B1045" s="19"/>
      <c r="C1045" s="61" t="s">
        <v>335</v>
      </c>
      <c r="D1045" s="37"/>
      <c r="E1045" s="20"/>
      <c r="F1045" s="20"/>
      <c r="G1045" s="20"/>
      <c r="H1045" s="20"/>
      <c r="I1045" s="20"/>
    </row>
    <row r="1046" spans="1:9" ht="12.75">
      <c r="A1046" s="19"/>
      <c r="B1046" s="19"/>
      <c r="C1046" s="19" t="s">
        <v>1579</v>
      </c>
      <c r="D1046" s="37"/>
      <c r="E1046" s="20"/>
      <c r="F1046" s="20"/>
      <c r="G1046" s="20"/>
      <c r="H1046" s="20"/>
      <c r="I1046" s="20"/>
    </row>
    <row r="1047" spans="1:9" ht="12.75">
      <c r="A1047" s="19"/>
      <c r="B1047" s="19"/>
      <c r="C1047" s="19" t="s">
        <v>557</v>
      </c>
      <c r="D1047" s="37"/>
      <c r="E1047" s="20"/>
      <c r="F1047" s="20"/>
      <c r="G1047" s="20"/>
      <c r="H1047" s="20"/>
      <c r="I1047" s="20"/>
    </row>
    <row r="1048" spans="1:9" ht="12.75">
      <c r="A1048" s="19"/>
      <c r="B1048" s="19"/>
      <c r="C1048" s="19" t="s">
        <v>336</v>
      </c>
      <c r="D1048" s="37"/>
      <c r="E1048" s="20"/>
      <c r="F1048" s="20"/>
      <c r="G1048" s="20"/>
      <c r="H1048" s="20"/>
      <c r="I1048" s="20"/>
    </row>
    <row r="1049" spans="1:9" ht="12.75">
      <c r="A1049" s="21"/>
      <c r="B1049" s="21"/>
      <c r="C1049" s="21" t="s">
        <v>559</v>
      </c>
      <c r="D1049" s="38"/>
      <c r="E1049" s="22"/>
      <c r="F1049" s="20"/>
      <c r="G1049" s="22"/>
      <c r="H1049" s="22"/>
      <c r="I1049" s="22"/>
    </row>
    <row r="1050" spans="1:9" ht="12.75">
      <c r="A1050" s="9"/>
      <c r="B1050" s="9"/>
      <c r="C1050" s="9"/>
      <c r="D1050" s="6"/>
      <c r="E1050" s="6"/>
      <c r="F1050" s="7"/>
      <c r="G1050" s="6"/>
      <c r="H1050" s="6"/>
      <c r="I1050" s="6"/>
    </row>
    <row r="1051" spans="1:9" ht="12.75">
      <c r="A1051" s="9"/>
      <c r="B1051" s="9"/>
      <c r="C1051" s="9"/>
      <c r="D1051" s="6"/>
      <c r="E1051" s="6"/>
      <c r="F1051" s="7"/>
      <c r="G1051" s="6"/>
      <c r="H1051" s="6"/>
      <c r="I1051" s="6"/>
    </row>
    <row r="1052" spans="1:9" ht="12.75">
      <c r="A1052" s="9"/>
      <c r="B1052" s="9"/>
      <c r="C1052" s="9"/>
      <c r="D1052" s="6"/>
      <c r="E1052" s="6"/>
      <c r="F1052" s="7"/>
      <c r="G1052" s="6"/>
      <c r="H1052" s="6"/>
      <c r="I1052" s="6"/>
    </row>
    <row r="1053" spans="1:9" ht="12.75">
      <c r="A1053" s="5" t="s">
        <v>537</v>
      </c>
      <c r="B1053" s="5"/>
      <c r="C1053" s="5"/>
      <c r="D1053" s="6"/>
      <c r="F1053" s="8" t="s">
        <v>423</v>
      </c>
      <c r="I1053" s="8"/>
    </row>
    <row r="1054" spans="1:9" ht="12.75">
      <c r="A1054" s="5" t="s">
        <v>538</v>
      </c>
      <c r="B1054" s="5"/>
      <c r="C1054" s="5"/>
      <c r="D1054" s="6"/>
      <c r="F1054" s="8" t="s">
        <v>539</v>
      </c>
      <c r="I1054" s="8"/>
    </row>
    <row r="1055" spans="1:9" ht="12.75">
      <c r="A1055" s="5" t="s">
        <v>540</v>
      </c>
      <c r="B1055" s="5"/>
      <c r="C1055" s="5"/>
      <c r="D1055" s="6"/>
      <c r="E1055" s="7"/>
      <c r="F1055" s="7"/>
      <c r="G1055" s="6"/>
      <c r="H1055" s="6"/>
      <c r="I1055" s="6"/>
    </row>
    <row r="1056" spans="1:9" ht="20.25">
      <c r="A1056" s="95" t="s">
        <v>415</v>
      </c>
      <c r="B1056" s="95"/>
      <c r="C1056" s="95"/>
      <c r="D1056" s="95"/>
      <c r="E1056" s="95"/>
      <c r="F1056" s="95"/>
      <c r="G1056" s="95"/>
      <c r="H1056" s="95"/>
      <c r="I1056" s="95"/>
    </row>
    <row r="1057" spans="1:9" ht="12.75">
      <c r="A1057" s="9"/>
      <c r="B1057" s="9"/>
      <c r="C1057" s="9"/>
      <c r="D1057" s="6"/>
      <c r="E1057" s="6"/>
      <c r="F1057" s="7"/>
      <c r="G1057" s="6"/>
      <c r="H1057" s="6"/>
      <c r="I1057" s="6"/>
    </row>
    <row r="1058" spans="1:9" ht="12.75">
      <c r="A1058" s="5"/>
      <c r="B1058" s="9"/>
      <c r="C1058" s="9"/>
      <c r="D1058" s="6"/>
      <c r="E1058" s="6"/>
      <c r="F1058" s="7"/>
      <c r="G1058" s="6"/>
      <c r="H1058" s="6"/>
      <c r="I1058" s="6"/>
    </row>
    <row r="1059" spans="1:9" ht="12.75">
      <c r="A1059" s="5" t="s">
        <v>541</v>
      </c>
      <c r="B1059" s="5"/>
      <c r="C1059" s="5"/>
      <c r="D1059" s="5"/>
      <c r="E1059" s="6"/>
      <c r="F1059" s="7"/>
      <c r="G1059" s="6"/>
      <c r="H1059" s="6"/>
      <c r="I1059" s="6"/>
    </row>
    <row r="1060" spans="1:9" ht="12.75">
      <c r="A1060" s="9"/>
      <c r="B1060" s="9"/>
      <c r="C1060" s="9"/>
      <c r="D1060" s="6"/>
      <c r="E1060" s="6"/>
      <c r="F1060" s="7"/>
      <c r="G1060" s="6"/>
      <c r="H1060" s="6"/>
      <c r="I1060" s="6"/>
    </row>
    <row r="1061" spans="1:9" ht="12.75">
      <c r="A1061" s="9"/>
      <c r="B1061" s="9"/>
      <c r="C1061" s="9"/>
      <c r="D1061" s="6"/>
      <c r="E1061" s="34"/>
      <c r="F1061" s="41"/>
      <c r="G1061" s="34"/>
      <c r="H1061" s="34"/>
      <c r="I1061" s="34"/>
    </row>
    <row r="1062" spans="1:9" ht="12.75">
      <c r="A1062" s="10"/>
      <c r="B1062" s="10"/>
      <c r="C1062" s="10"/>
      <c r="D1062" s="10" t="s">
        <v>543</v>
      </c>
      <c r="E1062" s="10" t="s">
        <v>542</v>
      </c>
      <c r="F1062" s="10" t="s">
        <v>544</v>
      </c>
      <c r="G1062" s="10" t="s">
        <v>1187</v>
      </c>
      <c r="H1062" s="10" t="s">
        <v>1572</v>
      </c>
      <c r="I1062" s="10" t="s">
        <v>544</v>
      </c>
    </row>
    <row r="1063" spans="1:9" ht="12.75">
      <c r="A1063" s="11" t="s">
        <v>547</v>
      </c>
      <c r="B1063" s="11" t="s">
        <v>548</v>
      </c>
      <c r="C1063" s="11" t="s">
        <v>549</v>
      </c>
      <c r="D1063" s="11" t="s">
        <v>550</v>
      </c>
      <c r="E1063" s="11" t="s">
        <v>551</v>
      </c>
      <c r="F1063" s="11" t="s">
        <v>424</v>
      </c>
      <c r="G1063" s="11" t="s">
        <v>1188</v>
      </c>
      <c r="H1063" s="11" t="s">
        <v>1573</v>
      </c>
      <c r="I1063" s="11" t="s">
        <v>424</v>
      </c>
    </row>
    <row r="1064" spans="1:9" ht="12.75">
      <c r="A1064" s="12"/>
      <c r="B1064" s="12"/>
      <c r="C1064" s="12"/>
      <c r="D1064" s="12" t="s">
        <v>553</v>
      </c>
      <c r="E1064" s="12">
        <v>2007</v>
      </c>
      <c r="F1064" s="12">
        <v>2006</v>
      </c>
      <c r="G1064" s="12">
        <v>2007</v>
      </c>
      <c r="H1064" s="12"/>
      <c r="I1064" s="12">
        <v>2007</v>
      </c>
    </row>
    <row r="1065" spans="1:9" ht="15">
      <c r="A1065" s="17">
        <v>135</v>
      </c>
      <c r="B1065" s="63" t="s">
        <v>771</v>
      </c>
      <c r="C1065" s="60" t="s">
        <v>1430</v>
      </c>
      <c r="D1065" s="36">
        <v>178.54</v>
      </c>
      <c r="E1065" s="20">
        <f>D1065*1.45155287984</f>
        <v>259.1602511666336</v>
      </c>
      <c r="F1065" s="20">
        <v>250.52022381484238</v>
      </c>
      <c r="G1065" s="20">
        <f>E1065*0.1</f>
        <v>25.916025116663363</v>
      </c>
      <c r="H1065" s="20">
        <f>D1065*0.096762615</f>
        <v>17.275997282099997</v>
      </c>
      <c r="I1065" s="20">
        <f>(F1065+G1065)-H1065</f>
        <v>259.1602516494058</v>
      </c>
    </row>
    <row r="1066" spans="1:9" ht="12.75">
      <c r="A1066" s="19"/>
      <c r="B1066" s="19"/>
      <c r="C1066" s="61" t="s">
        <v>335</v>
      </c>
      <c r="D1066" s="37"/>
      <c r="E1066" s="20"/>
      <c r="F1066" s="20"/>
      <c r="G1066" s="20"/>
      <c r="H1066" s="20"/>
      <c r="I1066" s="20"/>
    </row>
    <row r="1067" spans="1:9" ht="12.75">
      <c r="A1067" s="19"/>
      <c r="B1067" s="19"/>
      <c r="C1067" s="19" t="s">
        <v>1579</v>
      </c>
      <c r="D1067" s="37"/>
      <c r="E1067" s="20"/>
      <c r="F1067" s="20"/>
      <c r="G1067" s="20"/>
      <c r="H1067" s="20"/>
      <c r="I1067" s="20"/>
    </row>
    <row r="1068" spans="1:9" ht="12.75">
      <c r="A1068" s="19"/>
      <c r="B1068" s="19"/>
      <c r="C1068" s="19" t="s">
        <v>557</v>
      </c>
      <c r="D1068" s="37"/>
      <c r="E1068" s="20"/>
      <c r="F1068" s="20"/>
      <c r="G1068" s="20"/>
      <c r="H1068" s="20"/>
      <c r="I1068" s="20"/>
    </row>
    <row r="1069" spans="1:9" ht="12.75">
      <c r="A1069" s="19"/>
      <c r="B1069" s="19"/>
      <c r="C1069" s="19" t="s">
        <v>336</v>
      </c>
      <c r="D1069" s="37"/>
      <c r="E1069" s="20"/>
      <c r="F1069" s="20"/>
      <c r="G1069" s="20"/>
      <c r="H1069" s="20"/>
      <c r="I1069" s="20"/>
    </row>
    <row r="1070" spans="1:9" ht="12.75">
      <c r="A1070" s="19"/>
      <c r="B1070" s="19"/>
      <c r="C1070" s="19" t="s">
        <v>559</v>
      </c>
      <c r="D1070" s="37"/>
      <c r="E1070" s="20"/>
      <c r="F1070" s="20"/>
      <c r="G1070" s="20"/>
      <c r="H1070" s="20"/>
      <c r="I1070" s="20"/>
    </row>
    <row r="1071" spans="1:9" ht="12.75">
      <c r="A1071" s="19"/>
      <c r="B1071" s="19"/>
      <c r="C1071" s="19"/>
      <c r="D1071" s="37"/>
      <c r="E1071" s="20"/>
      <c r="F1071" s="20"/>
      <c r="G1071" s="20"/>
      <c r="H1071" s="20"/>
      <c r="I1071" s="20"/>
    </row>
    <row r="1072" spans="1:9" ht="15">
      <c r="A1072" s="19">
        <v>136</v>
      </c>
      <c r="B1072" s="62" t="s">
        <v>772</v>
      </c>
      <c r="C1072" s="61" t="s">
        <v>1323</v>
      </c>
      <c r="D1072" s="37">
        <v>149</v>
      </c>
      <c r="E1072" s="20">
        <f>D1072*1.45155287984</f>
        <v>216.28137909615998</v>
      </c>
      <c r="F1072" s="20">
        <v>209.07087122444</v>
      </c>
      <c r="G1072" s="20">
        <f>E1072*0.1</f>
        <v>21.628137909616</v>
      </c>
      <c r="H1072" s="20">
        <f>D1072*0.096762615</f>
        <v>14.417629634999999</v>
      </c>
      <c r="I1072" s="20">
        <f>(F1072+G1072)-H1072</f>
        <v>216.281379499056</v>
      </c>
    </row>
    <row r="1073" spans="1:9" ht="12.75">
      <c r="A1073" s="19"/>
      <c r="B1073" s="19"/>
      <c r="C1073" s="61" t="s">
        <v>337</v>
      </c>
      <c r="D1073" s="37"/>
      <c r="E1073" s="20"/>
      <c r="F1073" s="20"/>
      <c r="G1073" s="20"/>
      <c r="H1073" s="20"/>
      <c r="I1073" s="20"/>
    </row>
    <row r="1074" spans="1:9" ht="12.75">
      <c r="A1074" s="19"/>
      <c r="B1074" s="19"/>
      <c r="C1074" s="19" t="s">
        <v>669</v>
      </c>
      <c r="D1074" s="37"/>
      <c r="E1074" s="20"/>
      <c r="F1074" s="20"/>
      <c r="G1074" s="20"/>
      <c r="H1074" s="20"/>
      <c r="I1074" s="20"/>
    </row>
    <row r="1075" spans="1:9" ht="12.75">
      <c r="A1075" s="19"/>
      <c r="B1075" s="19"/>
      <c r="C1075" s="19" t="s">
        <v>557</v>
      </c>
      <c r="D1075" s="37"/>
      <c r="E1075" s="20"/>
      <c r="F1075" s="20"/>
      <c r="G1075" s="20"/>
      <c r="H1075" s="20"/>
      <c r="I1075" s="20"/>
    </row>
    <row r="1076" spans="1:9" ht="12.75">
      <c r="A1076" s="19"/>
      <c r="B1076" s="19"/>
      <c r="C1076" s="19" t="s">
        <v>338</v>
      </c>
      <c r="D1076" s="37"/>
      <c r="E1076" s="20"/>
      <c r="F1076" s="20"/>
      <c r="G1076" s="20"/>
      <c r="H1076" s="20"/>
      <c r="I1076" s="20"/>
    </row>
    <row r="1077" spans="1:9" ht="12.75">
      <c r="A1077" s="19"/>
      <c r="B1077" s="19"/>
      <c r="C1077" s="19" t="s">
        <v>559</v>
      </c>
      <c r="D1077" s="37"/>
      <c r="E1077" s="20"/>
      <c r="F1077" s="20"/>
      <c r="G1077" s="20"/>
      <c r="H1077" s="20"/>
      <c r="I1077" s="20"/>
    </row>
    <row r="1078" spans="1:9" ht="15">
      <c r="A1078" s="19">
        <v>137</v>
      </c>
      <c r="B1078" s="63" t="s">
        <v>773</v>
      </c>
      <c r="C1078" s="61" t="s">
        <v>1652</v>
      </c>
      <c r="D1078" s="37">
        <v>1859.28</v>
      </c>
      <c r="E1078" s="20">
        <f>D1078*1.45155287984</f>
        <v>2698.843238428915</v>
      </c>
      <c r="F1078" s="20">
        <v>2608.8677144307167</v>
      </c>
      <c r="G1078" s="20">
        <f>E1078*0.1</f>
        <v>269.8843238428915</v>
      </c>
      <c r="H1078" s="20">
        <f>D1078*0.096762615</f>
        <v>179.9087948172</v>
      </c>
      <c r="I1078" s="20">
        <f>(F1078+G1078)-H1078</f>
        <v>2698.8432434564083</v>
      </c>
    </row>
    <row r="1079" spans="1:9" ht="12.75">
      <c r="A1079" s="19"/>
      <c r="B1079" s="19"/>
      <c r="C1079" s="61" t="s">
        <v>339</v>
      </c>
      <c r="D1079" s="37"/>
      <c r="E1079" s="20"/>
      <c r="F1079" s="20"/>
      <c r="G1079" s="20"/>
      <c r="H1079" s="20"/>
      <c r="I1079" s="20"/>
    </row>
    <row r="1080" spans="1:9" ht="12.75">
      <c r="A1080" s="19"/>
      <c r="B1080" s="19"/>
      <c r="C1080" s="19" t="s">
        <v>340</v>
      </c>
      <c r="D1080" s="37"/>
      <c r="E1080" s="20"/>
      <c r="F1080" s="20"/>
      <c r="G1080" s="20"/>
      <c r="H1080" s="20"/>
      <c r="I1080" s="20"/>
    </row>
    <row r="1081" spans="1:9" ht="12.75">
      <c r="A1081" s="19"/>
      <c r="B1081" s="19"/>
      <c r="C1081" s="19" t="s">
        <v>557</v>
      </c>
      <c r="D1081" s="37"/>
      <c r="E1081" s="20"/>
      <c r="F1081" s="20"/>
      <c r="G1081" s="20"/>
      <c r="H1081" s="20"/>
      <c r="I1081" s="20"/>
    </row>
    <row r="1082" spans="1:9" ht="12.75">
      <c r="A1082" s="19"/>
      <c r="B1082" s="19"/>
      <c r="C1082" s="19" t="s">
        <v>1090</v>
      </c>
      <c r="D1082" s="37"/>
      <c r="E1082" s="20"/>
      <c r="F1082" s="20"/>
      <c r="G1082" s="20"/>
      <c r="H1082" s="20"/>
      <c r="I1082" s="20"/>
    </row>
    <row r="1083" spans="1:9" ht="12.75">
      <c r="A1083" s="19"/>
      <c r="B1083" s="19"/>
      <c r="C1083" s="19" t="s">
        <v>559</v>
      </c>
      <c r="D1083" s="37"/>
      <c r="E1083" s="20"/>
      <c r="F1083" s="20"/>
      <c r="G1083" s="20"/>
      <c r="H1083" s="20"/>
      <c r="I1083" s="20"/>
    </row>
    <row r="1084" spans="1:9" ht="15">
      <c r="A1084" s="19">
        <v>138</v>
      </c>
      <c r="B1084" s="63" t="s">
        <v>774</v>
      </c>
      <c r="C1084" s="61" t="s">
        <v>1652</v>
      </c>
      <c r="D1084" s="37">
        <v>1859.29</v>
      </c>
      <c r="E1084" s="20">
        <f>D1084*1.45155287984</f>
        <v>2698.8577539577136</v>
      </c>
      <c r="F1084" s="20">
        <v>2608.8817460328128</v>
      </c>
      <c r="G1084" s="20">
        <f>E1084*0.1</f>
        <v>269.88577539577136</v>
      </c>
      <c r="H1084" s="20">
        <f>D1084*0.096762615</f>
        <v>179.90976244335</v>
      </c>
      <c r="I1084" s="20">
        <f>(F1084+G1084)-H1084</f>
        <v>2698.8577589852343</v>
      </c>
    </row>
    <row r="1085" spans="1:9" ht="12.75">
      <c r="A1085" s="19"/>
      <c r="B1085" s="19"/>
      <c r="C1085" s="61" t="s">
        <v>341</v>
      </c>
      <c r="D1085" s="37"/>
      <c r="E1085" s="20"/>
      <c r="F1085" s="20"/>
      <c r="G1085" s="20"/>
      <c r="H1085" s="20"/>
      <c r="I1085" s="20"/>
    </row>
    <row r="1086" spans="1:9" ht="12.75">
      <c r="A1086" s="19"/>
      <c r="B1086" s="19"/>
      <c r="C1086" s="19" t="s">
        <v>340</v>
      </c>
      <c r="D1086" s="37"/>
      <c r="E1086" s="20"/>
      <c r="F1086" s="20"/>
      <c r="G1086" s="20"/>
      <c r="H1086" s="20"/>
      <c r="I1086" s="20"/>
    </row>
    <row r="1087" spans="1:9" ht="12.75">
      <c r="A1087" s="19"/>
      <c r="B1087" s="19"/>
      <c r="C1087" s="19" t="s">
        <v>557</v>
      </c>
      <c r="D1087" s="37"/>
      <c r="E1087" s="20"/>
      <c r="F1087" s="20"/>
      <c r="G1087" s="20"/>
      <c r="H1087" s="20"/>
      <c r="I1087" s="20"/>
    </row>
    <row r="1088" spans="1:9" ht="12.75">
      <c r="A1088" s="19"/>
      <c r="B1088" s="19"/>
      <c r="C1088" s="19" t="s">
        <v>1090</v>
      </c>
      <c r="D1088" s="37"/>
      <c r="E1088" s="20"/>
      <c r="F1088" s="20"/>
      <c r="G1088" s="20"/>
      <c r="H1088" s="20"/>
      <c r="I1088" s="20"/>
    </row>
    <row r="1089" spans="1:9" ht="12.75">
      <c r="A1089" s="19"/>
      <c r="B1089" s="19"/>
      <c r="C1089" s="19" t="s">
        <v>559</v>
      </c>
      <c r="D1089" s="37"/>
      <c r="E1089" s="20"/>
      <c r="F1089" s="20"/>
      <c r="G1089" s="20"/>
      <c r="H1089" s="20"/>
      <c r="I1089" s="20"/>
    </row>
    <row r="1090" spans="1:9" ht="15">
      <c r="A1090" s="19">
        <v>139</v>
      </c>
      <c r="B1090" s="63" t="s">
        <v>775</v>
      </c>
      <c r="C1090" s="61" t="s">
        <v>380</v>
      </c>
      <c r="D1090" s="37">
        <v>710</v>
      </c>
      <c r="E1090" s="20">
        <f>D1090*1.45155287984</f>
        <v>1030.6025446864</v>
      </c>
      <c r="F1090" s="20">
        <v>996.2437487876</v>
      </c>
      <c r="G1090" s="20">
        <f>E1090*0.1</f>
        <v>103.06025446864001</v>
      </c>
      <c r="H1090" s="20">
        <f>D1090*0.096762615</f>
        <v>68.70145665</v>
      </c>
      <c r="I1090" s="20">
        <f>(F1090+G1090)-H1090</f>
        <v>1030.6025466062401</v>
      </c>
    </row>
    <row r="1091" spans="1:9" ht="12.75">
      <c r="A1091" s="19"/>
      <c r="B1091" s="19"/>
      <c r="C1091" s="19" t="s">
        <v>220</v>
      </c>
      <c r="D1091" s="37"/>
      <c r="E1091" s="20"/>
      <c r="F1091" s="20"/>
      <c r="G1091" s="20"/>
      <c r="H1091" s="20"/>
      <c r="I1091" s="20"/>
    </row>
    <row r="1092" spans="1:9" ht="12.75">
      <c r="A1092" s="19"/>
      <c r="B1092" s="19"/>
      <c r="C1092" s="19" t="s">
        <v>669</v>
      </c>
      <c r="D1092" s="37"/>
      <c r="E1092" s="20"/>
      <c r="F1092" s="20"/>
      <c r="G1092" s="20"/>
      <c r="H1092" s="20"/>
      <c r="I1092" s="20"/>
    </row>
    <row r="1093" spans="1:9" ht="12.75">
      <c r="A1093" s="19"/>
      <c r="B1093" s="19"/>
      <c r="C1093" s="19" t="s">
        <v>557</v>
      </c>
      <c r="D1093" s="37"/>
      <c r="E1093" s="20"/>
      <c r="F1093" s="20"/>
      <c r="G1093" s="20"/>
      <c r="H1093" s="20"/>
      <c r="I1093" s="20"/>
    </row>
    <row r="1094" spans="1:9" ht="12.75">
      <c r="A1094" s="19"/>
      <c r="B1094" s="19"/>
      <c r="C1094" s="19" t="s">
        <v>221</v>
      </c>
      <c r="D1094" s="37"/>
      <c r="E1094" s="20"/>
      <c r="F1094" s="20"/>
      <c r="G1094" s="20"/>
      <c r="H1094" s="20"/>
      <c r="I1094" s="20"/>
    </row>
    <row r="1095" spans="1:9" ht="12.75">
      <c r="A1095" s="19"/>
      <c r="B1095" s="19"/>
      <c r="C1095" s="19" t="s">
        <v>559</v>
      </c>
      <c r="D1095" s="37"/>
      <c r="E1095" s="20"/>
      <c r="F1095" s="20"/>
      <c r="G1095" s="20"/>
      <c r="H1095" s="20"/>
      <c r="I1095" s="20"/>
    </row>
    <row r="1096" spans="1:9" ht="14.25">
      <c r="A1096" s="19">
        <v>140</v>
      </c>
      <c r="B1096" s="64" t="s">
        <v>776</v>
      </c>
      <c r="C1096" s="61" t="s">
        <v>380</v>
      </c>
      <c r="D1096" s="37">
        <v>710</v>
      </c>
      <c r="E1096" s="20">
        <f>D1096*1.45155287984</f>
        <v>1030.6025446864</v>
      </c>
      <c r="F1096" s="20">
        <v>996.2437487876</v>
      </c>
      <c r="G1096" s="20">
        <f>E1096*0.1</f>
        <v>103.06025446864001</v>
      </c>
      <c r="H1096" s="20">
        <f>D1096*0.096762615</f>
        <v>68.70145665</v>
      </c>
      <c r="I1096" s="20">
        <f>(F1096+G1096)-H1096</f>
        <v>1030.6025466062401</v>
      </c>
    </row>
    <row r="1097" spans="1:9" ht="12.75">
      <c r="A1097" s="19"/>
      <c r="B1097" s="19"/>
      <c r="C1097" s="19" t="s">
        <v>344</v>
      </c>
      <c r="D1097" s="37"/>
      <c r="E1097" s="20"/>
      <c r="F1097" s="20"/>
      <c r="G1097" s="20"/>
      <c r="H1097" s="20"/>
      <c r="I1097" s="20"/>
    </row>
    <row r="1098" spans="1:9" ht="12.75">
      <c r="A1098" s="19"/>
      <c r="B1098" s="19"/>
      <c r="C1098" s="19" t="s">
        <v>669</v>
      </c>
      <c r="D1098" s="37"/>
      <c r="E1098" s="20"/>
      <c r="F1098" s="20"/>
      <c r="G1098" s="20"/>
      <c r="H1098" s="20"/>
      <c r="I1098" s="20"/>
    </row>
    <row r="1099" spans="1:9" ht="12.75">
      <c r="A1099" s="19"/>
      <c r="B1099" s="19"/>
      <c r="C1099" s="19" t="s">
        <v>557</v>
      </c>
      <c r="D1099" s="37"/>
      <c r="E1099" s="20"/>
      <c r="F1099" s="20"/>
      <c r="G1099" s="20"/>
      <c r="H1099" s="20"/>
      <c r="I1099" s="20"/>
    </row>
    <row r="1100" spans="1:9" ht="12.75">
      <c r="A1100" s="19"/>
      <c r="B1100" s="19"/>
      <c r="C1100" s="19" t="s">
        <v>1108</v>
      </c>
      <c r="D1100" s="37"/>
      <c r="E1100" s="20"/>
      <c r="F1100" s="20"/>
      <c r="G1100" s="20"/>
      <c r="H1100" s="20"/>
      <c r="I1100" s="20"/>
    </row>
    <row r="1101" spans="1:9" ht="12.75">
      <c r="A1101" s="19"/>
      <c r="B1101" s="19"/>
      <c r="C1101" s="19" t="s">
        <v>222</v>
      </c>
      <c r="D1101" s="37"/>
      <c r="E1101" s="20"/>
      <c r="F1101" s="20"/>
      <c r="G1101" s="20"/>
      <c r="H1101" s="20"/>
      <c r="I1101" s="20"/>
    </row>
    <row r="1102" spans="1:9" ht="15">
      <c r="A1102" s="19">
        <v>141</v>
      </c>
      <c r="B1102" s="63" t="s">
        <v>777</v>
      </c>
      <c r="C1102" s="61" t="s">
        <v>1736</v>
      </c>
      <c r="D1102" s="37">
        <v>859</v>
      </c>
      <c r="E1102" s="20">
        <f>D1102*1.45155287984</f>
        <v>1246.88392378256</v>
      </c>
      <c r="F1102" s="20">
        <v>1205.31462001204</v>
      </c>
      <c r="G1102" s="20">
        <f>E1102*0.1</f>
        <v>124.68839237825601</v>
      </c>
      <c r="H1102" s="20">
        <f>D1102*0.096762615</f>
        <v>83.119086285</v>
      </c>
      <c r="I1102" s="20">
        <f>(F1102+G1102)-H1102</f>
        <v>1246.8839261052958</v>
      </c>
    </row>
    <row r="1103" spans="1:9" ht="12.75">
      <c r="A1103" s="19"/>
      <c r="B1103" s="19"/>
      <c r="C1103" s="19" t="s">
        <v>345</v>
      </c>
      <c r="D1103" s="37"/>
      <c r="E1103" s="20"/>
      <c r="F1103" s="20"/>
      <c r="G1103" s="20"/>
      <c r="H1103" s="20"/>
      <c r="I1103" s="20"/>
    </row>
    <row r="1104" spans="1:9" ht="12.75">
      <c r="A1104" s="19"/>
      <c r="B1104" s="19"/>
      <c r="C1104" s="19" t="s">
        <v>669</v>
      </c>
      <c r="D1104" s="37"/>
      <c r="E1104" s="20"/>
      <c r="F1104" s="20"/>
      <c r="G1104" s="20"/>
      <c r="H1104" s="20"/>
      <c r="I1104" s="20"/>
    </row>
    <row r="1105" spans="1:9" ht="12.75">
      <c r="A1105" s="19"/>
      <c r="B1105" s="19"/>
      <c r="C1105" s="19" t="s">
        <v>557</v>
      </c>
      <c r="D1105" s="37"/>
      <c r="E1105" s="20"/>
      <c r="F1105" s="20"/>
      <c r="G1105" s="20"/>
      <c r="H1105" s="20"/>
      <c r="I1105" s="20"/>
    </row>
    <row r="1106" spans="1:9" ht="12.75">
      <c r="A1106" s="19"/>
      <c r="B1106" s="19"/>
      <c r="C1106" s="19" t="s">
        <v>1108</v>
      </c>
      <c r="D1106" s="37"/>
      <c r="E1106" s="20"/>
      <c r="F1106" s="20"/>
      <c r="G1106" s="20"/>
      <c r="H1106" s="20"/>
      <c r="I1106" s="20"/>
    </row>
    <row r="1107" spans="1:9" ht="12.75">
      <c r="A1107" s="19"/>
      <c r="B1107" s="19"/>
      <c r="C1107" s="19" t="s">
        <v>559</v>
      </c>
      <c r="D1107" s="37"/>
      <c r="E1107" s="20"/>
      <c r="F1107" s="20"/>
      <c r="G1107" s="20"/>
      <c r="H1107" s="20"/>
      <c r="I1107" s="20"/>
    </row>
    <row r="1108" spans="1:9" ht="15">
      <c r="A1108" s="19">
        <v>142</v>
      </c>
      <c r="B1108" s="63" t="s">
        <v>778</v>
      </c>
      <c r="C1108" s="61" t="s">
        <v>1323</v>
      </c>
      <c r="D1108" s="37">
        <v>393</v>
      </c>
      <c r="E1108" s="20">
        <f>D1108*1.45155287984</f>
        <v>570.4602817771199</v>
      </c>
      <c r="F1108" s="20">
        <v>551.44196235708</v>
      </c>
      <c r="G1108" s="20">
        <f>E1108*0.1</f>
        <v>57.046028177711996</v>
      </c>
      <c r="H1108" s="20">
        <f>D1108*0.096762615</f>
        <v>38.027707695</v>
      </c>
      <c r="I1108" s="20">
        <f>(F1108+G1108)-H1108</f>
        <v>570.460282839792</v>
      </c>
    </row>
    <row r="1109" spans="1:9" ht="12.75">
      <c r="A1109" s="19"/>
      <c r="B1109" s="19"/>
      <c r="C1109" s="19" t="s">
        <v>346</v>
      </c>
      <c r="D1109" s="37"/>
      <c r="E1109" s="20"/>
      <c r="F1109" s="20"/>
      <c r="G1109" s="20"/>
      <c r="H1109" s="20"/>
      <c r="I1109" s="20"/>
    </row>
    <row r="1110" spans="1:9" ht="12.75">
      <c r="A1110" s="19"/>
      <c r="B1110" s="19"/>
      <c r="C1110" s="19" t="s">
        <v>669</v>
      </c>
      <c r="D1110" s="37"/>
      <c r="E1110" s="20"/>
      <c r="F1110" s="20"/>
      <c r="G1110" s="20"/>
      <c r="H1110" s="20"/>
      <c r="I1110" s="20"/>
    </row>
    <row r="1111" spans="1:9" ht="12.75">
      <c r="A1111" s="19"/>
      <c r="B1111" s="19"/>
      <c r="C1111" s="19" t="s">
        <v>557</v>
      </c>
      <c r="D1111" s="37"/>
      <c r="E1111" s="20"/>
      <c r="F1111" s="20"/>
      <c r="G1111" s="20"/>
      <c r="H1111" s="20"/>
      <c r="I1111" s="20"/>
    </row>
    <row r="1112" spans="1:9" ht="12.75">
      <c r="A1112" s="19"/>
      <c r="B1112" s="19"/>
      <c r="C1112" s="19" t="s">
        <v>1334</v>
      </c>
      <c r="D1112" s="37"/>
      <c r="E1112" s="20"/>
      <c r="F1112" s="20"/>
      <c r="G1112" s="20"/>
      <c r="H1112" s="20"/>
      <c r="I1112" s="20"/>
    </row>
    <row r="1113" spans="1:9" ht="12.75">
      <c r="A1113" s="19"/>
      <c r="B1113" s="19"/>
      <c r="C1113" s="19" t="s">
        <v>559</v>
      </c>
      <c r="D1113" s="37"/>
      <c r="E1113" s="20"/>
      <c r="F1113" s="20"/>
      <c r="G1113" s="20"/>
      <c r="H1113" s="20"/>
      <c r="I1113" s="20"/>
    </row>
    <row r="1114" spans="1:9" ht="15">
      <c r="A1114" s="19">
        <v>143</v>
      </c>
      <c r="B1114" s="63" t="s">
        <v>779</v>
      </c>
      <c r="C1114" s="61" t="s">
        <v>1323</v>
      </c>
      <c r="D1114" s="37">
        <v>393</v>
      </c>
      <c r="E1114" s="20">
        <f>D1114*1.45155287984</f>
        <v>570.4602817771199</v>
      </c>
      <c r="F1114" s="20">
        <v>551.44196235708</v>
      </c>
      <c r="G1114" s="20">
        <f>E1114*0.1</f>
        <v>57.046028177711996</v>
      </c>
      <c r="H1114" s="20">
        <f>D1114*0.096762615</f>
        <v>38.027707695</v>
      </c>
      <c r="I1114" s="20">
        <f>(F1114+G1114)-H1114</f>
        <v>570.460282839792</v>
      </c>
    </row>
    <row r="1115" spans="1:9" ht="12.75">
      <c r="A1115" s="19"/>
      <c r="B1115" s="19"/>
      <c r="C1115" s="19" t="s">
        <v>346</v>
      </c>
      <c r="D1115" s="37"/>
      <c r="E1115" s="20"/>
      <c r="F1115" s="20"/>
      <c r="G1115" s="20"/>
      <c r="H1115" s="20"/>
      <c r="I1115" s="20"/>
    </row>
    <row r="1116" spans="1:9" ht="12.75">
      <c r="A1116" s="19"/>
      <c r="B1116" s="19"/>
      <c r="C1116" s="19" t="s">
        <v>669</v>
      </c>
      <c r="D1116" s="37"/>
      <c r="E1116" s="20"/>
      <c r="F1116" s="20"/>
      <c r="G1116" s="20"/>
      <c r="H1116" s="20"/>
      <c r="I1116" s="20"/>
    </row>
    <row r="1117" spans="1:9" ht="12.75">
      <c r="A1117" s="19"/>
      <c r="B1117" s="19"/>
      <c r="C1117" s="19" t="s">
        <v>557</v>
      </c>
      <c r="D1117" s="37"/>
      <c r="E1117" s="20"/>
      <c r="F1117" s="20"/>
      <c r="G1117" s="20"/>
      <c r="H1117" s="20"/>
      <c r="I1117" s="20"/>
    </row>
    <row r="1118" spans="1:9" ht="12.75">
      <c r="A1118" s="19"/>
      <c r="B1118" s="19"/>
      <c r="C1118" s="19" t="s">
        <v>1334</v>
      </c>
      <c r="D1118" s="37"/>
      <c r="E1118" s="20"/>
      <c r="F1118" s="20"/>
      <c r="G1118" s="20"/>
      <c r="H1118" s="20"/>
      <c r="I1118" s="20"/>
    </row>
    <row r="1119" spans="1:9" ht="12.75">
      <c r="A1119" s="21"/>
      <c r="B1119" s="21"/>
      <c r="C1119" s="21" t="s">
        <v>559</v>
      </c>
      <c r="D1119" s="38"/>
      <c r="E1119" s="22"/>
      <c r="F1119" s="20"/>
      <c r="G1119" s="22"/>
      <c r="H1119" s="22"/>
      <c r="I1119" s="22"/>
    </row>
    <row r="1120" spans="1:9" ht="12.75">
      <c r="A1120" s="9"/>
      <c r="B1120" s="9"/>
      <c r="C1120" s="9"/>
      <c r="D1120" s="6"/>
      <c r="E1120" s="6"/>
      <c r="F1120" s="7"/>
      <c r="G1120" s="6"/>
      <c r="H1120" s="6"/>
      <c r="I1120" s="6"/>
    </row>
    <row r="1121" spans="1:9" ht="12.75">
      <c r="A1121" s="9"/>
      <c r="B1121" s="9"/>
      <c r="C1121" s="9"/>
      <c r="D1121" s="6"/>
      <c r="E1121" s="6"/>
      <c r="F1121" s="7"/>
      <c r="G1121" s="6"/>
      <c r="H1121" s="6"/>
      <c r="I1121" s="6"/>
    </row>
    <row r="1122" spans="1:9" ht="12.75">
      <c r="A1122" s="9"/>
      <c r="B1122" s="9"/>
      <c r="C1122" s="9"/>
      <c r="D1122" s="6"/>
      <c r="E1122" s="6"/>
      <c r="F1122" s="7"/>
      <c r="G1122" s="6"/>
      <c r="H1122" s="6"/>
      <c r="I1122" s="6"/>
    </row>
    <row r="1123" spans="1:9" ht="12.75">
      <c r="A1123" s="5" t="s">
        <v>537</v>
      </c>
      <c r="B1123" s="5"/>
      <c r="C1123" s="5"/>
      <c r="D1123" s="6"/>
      <c r="F1123" s="8" t="s">
        <v>423</v>
      </c>
      <c r="I1123" s="8"/>
    </row>
    <row r="1124" spans="1:9" ht="12.75">
      <c r="A1124" s="5" t="s">
        <v>538</v>
      </c>
      <c r="B1124" s="5"/>
      <c r="C1124" s="5"/>
      <c r="D1124" s="6"/>
      <c r="F1124" s="8" t="s">
        <v>539</v>
      </c>
      <c r="I1124" s="8"/>
    </row>
    <row r="1125" spans="1:9" ht="12.75">
      <c r="A1125" s="5" t="s">
        <v>540</v>
      </c>
      <c r="B1125" s="5"/>
      <c r="C1125" s="5"/>
      <c r="D1125" s="6"/>
      <c r="E1125" s="7"/>
      <c r="F1125" s="7"/>
      <c r="G1125" s="6"/>
      <c r="H1125" s="6"/>
      <c r="I1125" s="6"/>
    </row>
    <row r="1126" spans="1:9" ht="20.25">
      <c r="A1126" s="95" t="s">
        <v>415</v>
      </c>
      <c r="B1126" s="95"/>
      <c r="C1126" s="95"/>
      <c r="D1126" s="95"/>
      <c r="E1126" s="95"/>
      <c r="F1126" s="95"/>
      <c r="G1126" s="95"/>
      <c r="H1126" s="95"/>
      <c r="I1126" s="95"/>
    </row>
    <row r="1127" spans="1:9" ht="12.75">
      <c r="A1127" s="9"/>
      <c r="B1127" s="9"/>
      <c r="C1127" s="9"/>
      <c r="D1127" s="6"/>
      <c r="E1127" s="6"/>
      <c r="F1127" s="7"/>
      <c r="G1127" s="6"/>
      <c r="H1127" s="6"/>
      <c r="I1127" s="6"/>
    </row>
    <row r="1128" spans="1:9" ht="12.75">
      <c r="A1128" s="5"/>
      <c r="B1128" s="9"/>
      <c r="C1128" s="9"/>
      <c r="D1128" s="6"/>
      <c r="E1128" s="6"/>
      <c r="F1128" s="7"/>
      <c r="G1128" s="6"/>
      <c r="H1128" s="6"/>
      <c r="I1128" s="6"/>
    </row>
    <row r="1129" spans="1:9" ht="12.75">
      <c r="A1129" s="5" t="s">
        <v>541</v>
      </c>
      <c r="B1129" s="5"/>
      <c r="C1129" s="5"/>
      <c r="D1129" s="5"/>
      <c r="E1129" s="6"/>
      <c r="F1129" s="7"/>
      <c r="G1129" s="6"/>
      <c r="H1129" s="6"/>
      <c r="I1129" s="6"/>
    </row>
    <row r="1130" spans="1:9" ht="12.75">
      <c r="A1130" s="9"/>
      <c r="B1130" s="9"/>
      <c r="C1130" s="9"/>
      <c r="D1130" s="6"/>
      <c r="E1130" s="6"/>
      <c r="F1130" s="7"/>
      <c r="G1130" s="6"/>
      <c r="H1130" s="6"/>
      <c r="I1130" s="6"/>
    </row>
    <row r="1131" spans="1:9" ht="12.75">
      <c r="A1131" s="9"/>
      <c r="B1131" s="9"/>
      <c r="C1131" s="9"/>
      <c r="D1131" s="6"/>
      <c r="E1131" s="34"/>
      <c r="F1131" s="41"/>
      <c r="G1131" s="34"/>
      <c r="H1131" s="34"/>
      <c r="I1131" s="34"/>
    </row>
    <row r="1132" spans="1:9" ht="12.75">
      <c r="A1132" s="10"/>
      <c r="B1132" s="10"/>
      <c r="C1132" s="10"/>
      <c r="D1132" s="10" t="s">
        <v>543</v>
      </c>
      <c r="E1132" s="10" t="s">
        <v>542</v>
      </c>
      <c r="F1132" s="10" t="s">
        <v>544</v>
      </c>
      <c r="G1132" s="10" t="s">
        <v>1187</v>
      </c>
      <c r="H1132" s="10" t="s">
        <v>1572</v>
      </c>
      <c r="I1132" s="10" t="s">
        <v>544</v>
      </c>
    </row>
    <row r="1133" spans="1:9" ht="12.75">
      <c r="A1133" s="11" t="s">
        <v>547</v>
      </c>
      <c r="B1133" s="11" t="s">
        <v>548</v>
      </c>
      <c r="C1133" s="11" t="s">
        <v>549</v>
      </c>
      <c r="D1133" s="11" t="s">
        <v>550</v>
      </c>
      <c r="E1133" s="11" t="s">
        <v>551</v>
      </c>
      <c r="F1133" s="11" t="s">
        <v>424</v>
      </c>
      <c r="G1133" s="11" t="s">
        <v>1188</v>
      </c>
      <c r="H1133" s="11" t="s">
        <v>1573</v>
      </c>
      <c r="I1133" s="11" t="s">
        <v>424</v>
      </c>
    </row>
    <row r="1134" spans="1:9" ht="12.75">
      <c r="A1134" s="12"/>
      <c r="B1134" s="12"/>
      <c r="C1134" s="12"/>
      <c r="D1134" s="12" t="s">
        <v>553</v>
      </c>
      <c r="E1134" s="12">
        <v>2007</v>
      </c>
      <c r="F1134" s="12">
        <v>2006</v>
      </c>
      <c r="G1134" s="12">
        <v>2007</v>
      </c>
      <c r="H1134" s="12"/>
      <c r="I1134" s="12">
        <v>2007</v>
      </c>
    </row>
    <row r="1135" spans="1:9" ht="15">
      <c r="A1135" s="17">
        <v>144</v>
      </c>
      <c r="B1135" s="63" t="s">
        <v>780</v>
      </c>
      <c r="C1135" s="60" t="s">
        <v>1323</v>
      </c>
      <c r="D1135" s="36">
        <v>393</v>
      </c>
      <c r="E1135" s="20">
        <f>D1135*1.45155287984</f>
        <v>570.4602817771199</v>
      </c>
      <c r="F1135" s="20">
        <v>551.44196235708</v>
      </c>
      <c r="G1135" s="20">
        <f>E1135*0.1</f>
        <v>57.046028177711996</v>
      </c>
      <c r="H1135" s="20">
        <f>D1135*0.096762615</f>
        <v>38.027707695</v>
      </c>
      <c r="I1135" s="20">
        <f>(F1135+G1135)-H1135</f>
        <v>570.460282839792</v>
      </c>
    </row>
    <row r="1136" spans="1:9" ht="12.75">
      <c r="A1136" s="19"/>
      <c r="B1136" s="19"/>
      <c r="C1136" s="61" t="s">
        <v>346</v>
      </c>
      <c r="D1136" s="37"/>
      <c r="E1136" s="20"/>
      <c r="F1136" s="20"/>
      <c r="G1136" s="20"/>
      <c r="H1136" s="20"/>
      <c r="I1136" s="20"/>
    </row>
    <row r="1137" spans="1:9" ht="12.75">
      <c r="A1137" s="19"/>
      <c r="B1137" s="19"/>
      <c r="C1137" s="19" t="s">
        <v>669</v>
      </c>
      <c r="D1137" s="37"/>
      <c r="E1137" s="20"/>
      <c r="F1137" s="20"/>
      <c r="G1137" s="20"/>
      <c r="H1137" s="20"/>
      <c r="I1137" s="20"/>
    </row>
    <row r="1138" spans="1:9" ht="12.75">
      <c r="A1138" s="19"/>
      <c r="B1138" s="19"/>
      <c r="C1138" s="19" t="s">
        <v>557</v>
      </c>
      <c r="D1138" s="37"/>
      <c r="E1138" s="20"/>
      <c r="F1138" s="20"/>
      <c r="G1138" s="20"/>
      <c r="H1138" s="20"/>
      <c r="I1138" s="20"/>
    </row>
    <row r="1139" spans="1:9" ht="12.75">
      <c r="A1139" s="19"/>
      <c r="B1139" s="19"/>
      <c r="C1139" s="19" t="s">
        <v>1334</v>
      </c>
      <c r="D1139" s="37"/>
      <c r="E1139" s="20"/>
      <c r="F1139" s="20"/>
      <c r="G1139" s="20"/>
      <c r="H1139" s="20"/>
      <c r="I1139" s="20"/>
    </row>
    <row r="1140" spans="1:9" ht="12.75">
      <c r="A1140" s="19"/>
      <c r="B1140" s="19"/>
      <c r="C1140" s="19" t="s">
        <v>559</v>
      </c>
      <c r="D1140" s="37"/>
      <c r="E1140" s="20"/>
      <c r="F1140" s="20"/>
      <c r="G1140" s="20"/>
      <c r="H1140" s="20"/>
      <c r="I1140" s="20"/>
    </row>
    <row r="1141" spans="1:9" ht="15">
      <c r="A1141" s="19">
        <v>145</v>
      </c>
      <c r="B1141" s="63" t="s">
        <v>781</v>
      </c>
      <c r="C1141" s="61" t="s">
        <v>1323</v>
      </c>
      <c r="D1141" s="37">
        <v>393</v>
      </c>
      <c r="E1141" s="20">
        <f>D1141*1.45155287984</f>
        <v>570.4602817771199</v>
      </c>
      <c r="F1141" s="20">
        <v>551.44196235708</v>
      </c>
      <c r="G1141" s="20">
        <f>E1141*0.1</f>
        <v>57.046028177711996</v>
      </c>
      <c r="H1141" s="20">
        <f>D1141*0.096762615</f>
        <v>38.027707695</v>
      </c>
      <c r="I1141" s="20">
        <f>(F1141+G1141)-H1141</f>
        <v>570.460282839792</v>
      </c>
    </row>
    <row r="1142" spans="1:9" ht="12.75">
      <c r="A1142" s="19"/>
      <c r="B1142" s="19"/>
      <c r="C1142" s="61" t="s">
        <v>346</v>
      </c>
      <c r="D1142" s="37"/>
      <c r="E1142" s="20"/>
      <c r="F1142" s="20"/>
      <c r="G1142" s="20"/>
      <c r="H1142" s="20"/>
      <c r="I1142" s="20"/>
    </row>
    <row r="1143" spans="1:9" ht="12.75">
      <c r="A1143" s="19"/>
      <c r="B1143" s="19"/>
      <c r="C1143" s="19" t="s">
        <v>669</v>
      </c>
      <c r="D1143" s="37"/>
      <c r="E1143" s="20"/>
      <c r="F1143" s="20"/>
      <c r="G1143" s="20"/>
      <c r="H1143" s="20"/>
      <c r="I1143" s="20"/>
    </row>
    <row r="1144" spans="1:9" ht="12.75">
      <c r="A1144" s="19"/>
      <c r="B1144" s="19"/>
      <c r="C1144" s="19" t="s">
        <v>557</v>
      </c>
      <c r="D1144" s="37"/>
      <c r="E1144" s="20"/>
      <c r="F1144" s="20"/>
      <c r="G1144" s="20"/>
      <c r="H1144" s="20"/>
      <c r="I1144" s="20"/>
    </row>
    <row r="1145" spans="1:9" ht="12.75">
      <c r="A1145" s="19"/>
      <c r="B1145" s="19"/>
      <c r="C1145" s="19" t="s">
        <v>1334</v>
      </c>
      <c r="D1145" s="37"/>
      <c r="E1145" s="20"/>
      <c r="F1145" s="20"/>
      <c r="G1145" s="20"/>
      <c r="H1145" s="20"/>
      <c r="I1145" s="20"/>
    </row>
    <row r="1146" spans="1:9" ht="12.75">
      <c r="A1146" s="19"/>
      <c r="B1146" s="19"/>
      <c r="C1146" s="19" t="s">
        <v>559</v>
      </c>
      <c r="D1146" s="37"/>
      <c r="E1146" s="20"/>
      <c r="F1146" s="20"/>
      <c r="G1146" s="20"/>
      <c r="H1146" s="20"/>
      <c r="I1146" s="20"/>
    </row>
    <row r="1147" spans="1:9" ht="15">
      <c r="A1147" s="19">
        <v>146</v>
      </c>
      <c r="B1147" s="63" t="s">
        <v>782</v>
      </c>
      <c r="C1147" s="61" t="s">
        <v>506</v>
      </c>
      <c r="D1147" s="37">
        <v>404.25</v>
      </c>
      <c r="E1147" s="20">
        <f>D1147*1.45155287984</f>
        <v>586.79025167532</v>
      </c>
      <c r="F1147" s="20">
        <v>567.22751471463</v>
      </c>
      <c r="G1147" s="20">
        <f>E1147*0.1</f>
        <v>58.679025167532</v>
      </c>
      <c r="H1147" s="20">
        <f>D1147*0.096762615</f>
        <v>39.11628711375</v>
      </c>
      <c r="I1147" s="20">
        <f>(F1147+G1147)-H1147</f>
        <v>586.7902527684121</v>
      </c>
    </row>
    <row r="1148" spans="1:9" ht="12.75">
      <c r="A1148" s="19"/>
      <c r="B1148" s="19"/>
      <c r="C1148" s="19" t="s">
        <v>347</v>
      </c>
      <c r="D1148" s="37"/>
      <c r="E1148" s="20"/>
      <c r="F1148" s="20"/>
      <c r="G1148" s="20"/>
      <c r="H1148" s="20"/>
      <c r="I1148" s="20"/>
    </row>
    <row r="1149" spans="1:9" ht="12.75">
      <c r="A1149" s="19"/>
      <c r="B1149" s="19"/>
      <c r="C1149" s="19" t="s">
        <v>669</v>
      </c>
      <c r="D1149" s="37"/>
      <c r="E1149" s="20"/>
      <c r="F1149" s="20"/>
      <c r="G1149" s="20"/>
      <c r="H1149" s="20"/>
      <c r="I1149" s="20"/>
    </row>
    <row r="1150" spans="1:9" ht="12.75">
      <c r="A1150" s="19"/>
      <c r="B1150" s="19"/>
      <c r="C1150" s="19" t="s">
        <v>557</v>
      </c>
      <c r="D1150" s="37"/>
      <c r="E1150" s="20"/>
      <c r="F1150" s="20"/>
      <c r="G1150" s="20"/>
      <c r="H1150" s="20"/>
      <c r="I1150" s="20"/>
    </row>
    <row r="1151" spans="1:9" ht="12.75">
      <c r="A1151" s="19"/>
      <c r="B1151" s="19"/>
      <c r="C1151" s="19" t="s">
        <v>228</v>
      </c>
      <c r="D1151" s="37"/>
      <c r="E1151" s="20"/>
      <c r="F1151" s="20"/>
      <c r="G1151" s="20"/>
      <c r="H1151" s="20"/>
      <c r="I1151" s="20"/>
    </row>
    <row r="1152" spans="1:9" ht="12.75">
      <c r="A1152" s="19"/>
      <c r="B1152" s="19"/>
      <c r="C1152" s="19" t="s">
        <v>348</v>
      </c>
      <c r="D1152" s="37"/>
      <c r="E1152" s="20"/>
      <c r="F1152" s="20"/>
      <c r="G1152" s="20"/>
      <c r="H1152" s="20"/>
      <c r="I1152" s="20"/>
    </row>
    <row r="1153" spans="1:9" ht="15">
      <c r="A1153" s="19">
        <v>147</v>
      </c>
      <c r="B1153" s="63" t="s">
        <v>783</v>
      </c>
      <c r="C1153" s="61" t="s">
        <v>172</v>
      </c>
      <c r="D1153" s="37">
        <v>1163.75</v>
      </c>
      <c r="E1153" s="20">
        <f>D1153*1.45155287984</f>
        <v>1689.2446639138</v>
      </c>
      <c r="F1153" s="20">
        <v>1632.9276938754501</v>
      </c>
      <c r="G1153" s="20">
        <f>E1153*0.1</f>
        <v>168.92446639138</v>
      </c>
      <c r="H1153" s="20">
        <f>D1153*0.096762615</f>
        <v>112.60749320625</v>
      </c>
      <c r="I1153" s="20">
        <f>(F1153+G1153)-H1153</f>
        <v>1689.2446670605802</v>
      </c>
    </row>
    <row r="1154" spans="1:9" ht="12.75">
      <c r="A1154" s="19"/>
      <c r="B1154" s="19"/>
      <c r="C1154" s="19" t="s">
        <v>349</v>
      </c>
      <c r="D1154" s="37"/>
      <c r="E1154" s="20"/>
      <c r="F1154" s="20"/>
      <c r="G1154" s="20"/>
      <c r="H1154" s="20"/>
      <c r="I1154" s="20"/>
    </row>
    <row r="1155" spans="1:9" ht="12.75">
      <c r="A1155" s="19"/>
      <c r="B1155" s="19"/>
      <c r="C1155" s="19" t="s">
        <v>669</v>
      </c>
      <c r="D1155" s="37"/>
      <c r="E1155" s="20"/>
      <c r="F1155" s="20"/>
      <c r="G1155" s="20"/>
      <c r="H1155" s="20"/>
      <c r="I1155" s="20"/>
    </row>
    <row r="1156" spans="1:9" ht="12.75">
      <c r="A1156" s="19"/>
      <c r="B1156" s="19"/>
      <c r="C1156" s="19" t="s">
        <v>557</v>
      </c>
      <c r="D1156" s="37"/>
      <c r="E1156" s="20"/>
      <c r="F1156" s="20"/>
      <c r="G1156" s="20"/>
      <c r="H1156" s="20"/>
      <c r="I1156" s="20"/>
    </row>
    <row r="1157" spans="1:9" ht="12.75">
      <c r="A1157" s="19"/>
      <c r="B1157" s="19"/>
      <c r="C1157" s="19" t="s">
        <v>228</v>
      </c>
      <c r="D1157" s="37"/>
      <c r="E1157" s="20"/>
      <c r="F1157" s="20"/>
      <c r="G1157" s="20"/>
      <c r="H1157" s="20"/>
      <c r="I1157" s="20"/>
    </row>
    <row r="1158" spans="1:9" ht="12.75">
      <c r="A1158" s="19"/>
      <c r="B1158" s="19"/>
      <c r="C1158" s="19" t="s">
        <v>348</v>
      </c>
      <c r="D1158" s="37"/>
      <c r="E1158" s="20"/>
      <c r="F1158" s="20"/>
      <c r="G1158" s="20"/>
      <c r="H1158" s="20"/>
      <c r="I1158" s="20"/>
    </row>
    <row r="1159" spans="1:9" ht="15">
      <c r="A1159" s="19">
        <v>148</v>
      </c>
      <c r="B1159" s="63" t="s">
        <v>784</v>
      </c>
      <c r="C1159" s="61" t="s">
        <v>1978</v>
      </c>
      <c r="D1159" s="37">
        <v>873.52</v>
      </c>
      <c r="E1159" s="20">
        <f>D1159*1.45155287984</f>
        <v>1267.9604715978367</v>
      </c>
      <c r="F1159" s="20">
        <v>1225.6885062548513</v>
      </c>
      <c r="G1159" s="20">
        <f>E1159*0.1</f>
        <v>126.79604715978367</v>
      </c>
      <c r="H1159" s="20">
        <f>D1159*0.096762615</f>
        <v>84.52407945479999</v>
      </c>
      <c r="I1159" s="20">
        <f>(F1159+G1159)-H1159</f>
        <v>1267.960473959835</v>
      </c>
    </row>
    <row r="1160" spans="1:9" ht="12.75">
      <c r="A1160" s="19"/>
      <c r="B1160" s="19"/>
      <c r="C1160" s="19" t="s">
        <v>350</v>
      </c>
      <c r="D1160" s="37"/>
      <c r="E1160" s="20"/>
      <c r="F1160" s="20"/>
      <c r="G1160" s="20"/>
      <c r="H1160" s="20"/>
      <c r="I1160" s="20"/>
    </row>
    <row r="1161" spans="1:9" ht="12.75">
      <c r="A1161" s="19"/>
      <c r="B1161" s="19"/>
      <c r="C1161" s="19" t="s">
        <v>669</v>
      </c>
      <c r="D1161" s="37"/>
      <c r="E1161" s="20"/>
      <c r="F1161" s="20"/>
      <c r="G1161" s="20"/>
      <c r="H1161" s="20"/>
      <c r="I1161" s="20"/>
    </row>
    <row r="1162" spans="1:9" ht="12.75">
      <c r="A1162" s="19"/>
      <c r="B1162" s="19"/>
      <c r="C1162" s="19" t="s">
        <v>557</v>
      </c>
      <c r="D1162" s="37"/>
      <c r="E1162" s="20"/>
      <c r="F1162" s="20"/>
      <c r="G1162" s="20"/>
      <c r="H1162" s="20"/>
      <c r="I1162" s="20"/>
    </row>
    <row r="1163" spans="1:9" ht="12.75">
      <c r="A1163" s="19"/>
      <c r="B1163" s="19"/>
      <c r="C1163" s="19" t="s">
        <v>228</v>
      </c>
      <c r="D1163" s="37"/>
      <c r="E1163" s="20"/>
      <c r="F1163" s="20"/>
      <c r="G1163" s="20"/>
      <c r="H1163" s="20"/>
      <c r="I1163" s="20"/>
    </row>
    <row r="1164" spans="1:9" ht="12.75">
      <c r="A1164" s="19"/>
      <c r="B1164" s="19"/>
      <c r="C1164" s="19" t="s">
        <v>348</v>
      </c>
      <c r="D1164" s="37"/>
      <c r="E1164" s="20"/>
      <c r="F1164" s="20"/>
      <c r="G1164" s="20"/>
      <c r="H1164" s="20"/>
      <c r="I1164" s="20"/>
    </row>
    <row r="1165" spans="1:9" ht="12.75">
      <c r="A1165" s="19">
        <v>149</v>
      </c>
      <c r="B1165" s="69" t="s">
        <v>681</v>
      </c>
      <c r="C1165" s="61" t="s">
        <v>351</v>
      </c>
      <c r="D1165" s="37">
        <v>419.4</v>
      </c>
      <c r="E1165" s="20">
        <f>D1165*1.45155287984</f>
        <v>608.7812778048959</v>
      </c>
      <c r="F1165" s="20">
        <v>588.485391889464</v>
      </c>
      <c r="G1165" s="20">
        <f>E1165*0.1</f>
        <v>60.87812778048959</v>
      </c>
      <c r="H1165" s="20">
        <f>D1165*0.096762615</f>
        <v>40.582240731</v>
      </c>
      <c r="I1165" s="20">
        <f>(F1165+G1165)-H1165</f>
        <v>608.7812789389536</v>
      </c>
    </row>
    <row r="1166" spans="1:9" ht="12.75">
      <c r="A1166" s="19"/>
      <c r="B1166" s="19"/>
      <c r="C1166" s="19" t="s">
        <v>352</v>
      </c>
      <c r="D1166" s="37"/>
      <c r="E1166" s="20"/>
      <c r="F1166" s="20"/>
      <c r="G1166" s="20"/>
      <c r="H1166" s="20"/>
      <c r="I1166" s="20"/>
    </row>
    <row r="1167" spans="1:9" ht="12.75">
      <c r="A1167" s="19"/>
      <c r="B1167" s="19"/>
      <c r="C1167" s="19" t="s">
        <v>669</v>
      </c>
      <c r="D1167" s="37"/>
      <c r="E1167" s="20"/>
      <c r="F1167" s="20"/>
      <c r="G1167" s="20"/>
      <c r="H1167" s="20"/>
      <c r="I1167" s="20"/>
    </row>
    <row r="1168" spans="1:9" ht="12.75">
      <c r="A1168" s="19"/>
      <c r="B1168" s="84"/>
      <c r="C1168" s="19" t="s">
        <v>557</v>
      </c>
      <c r="D1168" s="37"/>
      <c r="E1168" s="20"/>
      <c r="F1168" s="20"/>
      <c r="G1168" s="20"/>
      <c r="H1168" s="20"/>
      <c r="I1168" s="20"/>
    </row>
    <row r="1169" spans="1:9" ht="12.75">
      <c r="A1169" s="19"/>
      <c r="B1169" s="19"/>
      <c r="C1169" s="19" t="s">
        <v>233</v>
      </c>
      <c r="D1169" s="37"/>
      <c r="E1169" s="20"/>
      <c r="F1169" s="20"/>
      <c r="G1169" s="20"/>
      <c r="H1169" s="20"/>
      <c r="I1169" s="20"/>
    </row>
    <row r="1170" spans="1:9" ht="12.75">
      <c r="A1170" s="19"/>
      <c r="B1170" s="19"/>
      <c r="C1170" s="19" t="s">
        <v>353</v>
      </c>
      <c r="D1170" s="37"/>
      <c r="E1170" s="20"/>
      <c r="F1170" s="20"/>
      <c r="G1170" s="20"/>
      <c r="H1170" s="20"/>
      <c r="I1170" s="20"/>
    </row>
    <row r="1171" spans="1:9" ht="12.75">
      <c r="A1171" s="19">
        <v>150</v>
      </c>
      <c r="B1171" s="69" t="s">
        <v>681</v>
      </c>
      <c r="C1171" s="61" t="s">
        <v>351</v>
      </c>
      <c r="D1171" s="37">
        <v>419.4</v>
      </c>
      <c r="E1171" s="20">
        <f>D1171*1.45155287984</f>
        <v>608.7812778048959</v>
      </c>
      <c r="F1171" s="20">
        <v>588.485391889464</v>
      </c>
      <c r="G1171" s="20">
        <f>E1171*0.1</f>
        <v>60.87812778048959</v>
      </c>
      <c r="H1171" s="20">
        <f>D1171*0.096762615</f>
        <v>40.582240731</v>
      </c>
      <c r="I1171" s="20">
        <f>(F1171+G1171)-H1171</f>
        <v>608.7812789389536</v>
      </c>
    </row>
    <row r="1172" spans="1:9" ht="12.75">
      <c r="A1172" s="19"/>
      <c r="B1172" s="19"/>
      <c r="C1172" s="19" t="s">
        <v>352</v>
      </c>
      <c r="D1172" s="37"/>
      <c r="E1172" s="20"/>
      <c r="F1172" s="20"/>
      <c r="G1172" s="20"/>
      <c r="H1172" s="20"/>
      <c r="I1172" s="20"/>
    </row>
    <row r="1173" spans="1:9" ht="12.75">
      <c r="A1173" s="19"/>
      <c r="B1173" s="19"/>
      <c r="C1173" s="19" t="s">
        <v>669</v>
      </c>
      <c r="D1173" s="37"/>
      <c r="E1173" s="20"/>
      <c r="F1173" s="20"/>
      <c r="G1173" s="20"/>
      <c r="H1173" s="20"/>
      <c r="I1173" s="20"/>
    </row>
    <row r="1174" spans="1:9" ht="12.75">
      <c r="A1174" s="19"/>
      <c r="B1174" s="19"/>
      <c r="C1174" s="19" t="s">
        <v>557</v>
      </c>
      <c r="D1174" s="37"/>
      <c r="E1174" s="20"/>
      <c r="F1174" s="20"/>
      <c r="G1174" s="20"/>
      <c r="H1174" s="20"/>
      <c r="I1174" s="20"/>
    </row>
    <row r="1175" spans="1:9" ht="12.75">
      <c r="A1175" s="19"/>
      <c r="B1175" s="19"/>
      <c r="C1175" s="19" t="s">
        <v>233</v>
      </c>
      <c r="D1175" s="37"/>
      <c r="E1175" s="20"/>
      <c r="F1175" s="20"/>
      <c r="G1175" s="20"/>
      <c r="H1175" s="20"/>
      <c r="I1175" s="20"/>
    </row>
    <row r="1176" spans="1:9" ht="12.75">
      <c r="A1176" s="19"/>
      <c r="B1176" s="19"/>
      <c r="C1176" s="19" t="s">
        <v>353</v>
      </c>
      <c r="D1176" s="37"/>
      <c r="E1176" s="20"/>
      <c r="F1176" s="20"/>
      <c r="G1176" s="20"/>
      <c r="H1176" s="20"/>
      <c r="I1176" s="20"/>
    </row>
    <row r="1177" spans="1:9" ht="12.75">
      <c r="A1177" s="19">
        <v>151</v>
      </c>
      <c r="B1177" s="69" t="s">
        <v>681</v>
      </c>
      <c r="C1177" s="61" t="s">
        <v>351</v>
      </c>
      <c r="D1177" s="37">
        <v>419.4</v>
      </c>
      <c r="E1177" s="20">
        <f>D1177*1.45155287984</f>
        <v>608.7812778048959</v>
      </c>
      <c r="F1177" s="20">
        <v>588.485391889464</v>
      </c>
      <c r="G1177" s="20">
        <f>E1177*0.1</f>
        <v>60.87812778048959</v>
      </c>
      <c r="H1177" s="20">
        <f>D1177*0.096762615</f>
        <v>40.582240731</v>
      </c>
      <c r="I1177" s="20">
        <f>(F1177+G1177)-H1177</f>
        <v>608.7812789389536</v>
      </c>
    </row>
    <row r="1178" spans="1:9" ht="12.75">
      <c r="A1178" s="19"/>
      <c r="B1178" s="19"/>
      <c r="C1178" s="19" t="s">
        <v>354</v>
      </c>
      <c r="D1178" s="37"/>
      <c r="E1178" s="20"/>
      <c r="F1178" s="20"/>
      <c r="G1178" s="20"/>
      <c r="H1178" s="20"/>
      <c r="I1178" s="20"/>
    </row>
    <row r="1179" spans="1:9" ht="12.75">
      <c r="A1179" s="19"/>
      <c r="B1179" s="19"/>
      <c r="C1179" s="19" t="s">
        <v>669</v>
      </c>
      <c r="D1179" s="37"/>
      <c r="E1179" s="20"/>
      <c r="F1179" s="20"/>
      <c r="G1179" s="20"/>
      <c r="H1179" s="20"/>
      <c r="I1179" s="20"/>
    </row>
    <row r="1180" spans="1:9" ht="12.75">
      <c r="A1180" s="19"/>
      <c r="B1180" s="19"/>
      <c r="C1180" s="19" t="s">
        <v>557</v>
      </c>
      <c r="D1180" s="37"/>
      <c r="E1180" s="20"/>
      <c r="F1180" s="20"/>
      <c r="G1180" s="20"/>
      <c r="H1180" s="20"/>
      <c r="I1180" s="20"/>
    </row>
    <row r="1181" spans="1:9" ht="12.75">
      <c r="A1181" s="19"/>
      <c r="B1181" s="19"/>
      <c r="C1181" s="19" t="s">
        <v>233</v>
      </c>
      <c r="D1181" s="37"/>
      <c r="E1181" s="20"/>
      <c r="F1181" s="20"/>
      <c r="G1181" s="20"/>
      <c r="H1181" s="20"/>
      <c r="I1181" s="20"/>
    </row>
    <row r="1182" spans="1:9" ht="12.75">
      <c r="A1182" s="19"/>
      <c r="B1182" s="19"/>
      <c r="C1182" s="19" t="s">
        <v>353</v>
      </c>
      <c r="D1182" s="37"/>
      <c r="E1182" s="20"/>
      <c r="F1182" s="20"/>
      <c r="G1182" s="20"/>
      <c r="H1182" s="20"/>
      <c r="I1182" s="20"/>
    </row>
    <row r="1183" spans="1:9" ht="12.75">
      <c r="A1183" s="19"/>
      <c r="B1183" s="19"/>
      <c r="C1183" s="19"/>
      <c r="D1183" s="37"/>
      <c r="E1183" s="20"/>
      <c r="F1183" s="20"/>
      <c r="G1183" s="20"/>
      <c r="H1183" s="20"/>
      <c r="I1183" s="20"/>
    </row>
    <row r="1184" spans="1:9" ht="12.75">
      <c r="A1184" s="19">
        <v>152</v>
      </c>
      <c r="B1184" s="69" t="s">
        <v>681</v>
      </c>
      <c r="C1184" s="61" t="s">
        <v>351</v>
      </c>
      <c r="D1184" s="37">
        <v>419.4</v>
      </c>
      <c r="E1184" s="20">
        <f>D1184*1.45155287984</f>
        <v>608.7812778048959</v>
      </c>
      <c r="F1184" s="20">
        <v>588.485391889464</v>
      </c>
      <c r="G1184" s="20">
        <f>E1184*0.1</f>
        <v>60.87812778048959</v>
      </c>
      <c r="H1184" s="20">
        <f>D1184*0.096762615</f>
        <v>40.582240731</v>
      </c>
      <c r="I1184" s="20">
        <f>(F1184+G1184)-H1184</f>
        <v>608.7812789389536</v>
      </c>
    </row>
    <row r="1185" spans="1:9" ht="12.75">
      <c r="A1185" s="19"/>
      <c r="B1185" s="19"/>
      <c r="C1185" s="19" t="s">
        <v>354</v>
      </c>
      <c r="D1185" s="37"/>
      <c r="E1185" s="20"/>
      <c r="F1185" s="20"/>
      <c r="G1185" s="20"/>
      <c r="H1185" s="20"/>
      <c r="I1185" s="20"/>
    </row>
    <row r="1186" spans="1:9" ht="12.75">
      <c r="A1186" s="19"/>
      <c r="B1186" s="19"/>
      <c r="C1186" s="19" t="s">
        <v>669</v>
      </c>
      <c r="D1186" s="37"/>
      <c r="E1186" s="20"/>
      <c r="F1186" s="20"/>
      <c r="G1186" s="20"/>
      <c r="H1186" s="20"/>
      <c r="I1186" s="20"/>
    </row>
    <row r="1187" spans="1:9" ht="12.75">
      <c r="A1187" s="19"/>
      <c r="B1187" s="19"/>
      <c r="C1187" s="19" t="s">
        <v>557</v>
      </c>
      <c r="D1187" s="37"/>
      <c r="E1187" s="20"/>
      <c r="F1187" s="20"/>
      <c r="G1187" s="20"/>
      <c r="H1187" s="20"/>
      <c r="I1187" s="20"/>
    </row>
    <row r="1188" spans="1:9" ht="12.75">
      <c r="A1188" s="19"/>
      <c r="B1188" s="19"/>
      <c r="C1188" s="19" t="s">
        <v>233</v>
      </c>
      <c r="D1188" s="37"/>
      <c r="E1188" s="20"/>
      <c r="F1188" s="20"/>
      <c r="G1188" s="20"/>
      <c r="H1188" s="20"/>
      <c r="I1188" s="20"/>
    </row>
    <row r="1189" spans="1:9" ht="12.75">
      <c r="A1189" s="21"/>
      <c r="B1189" s="21"/>
      <c r="C1189" s="21" t="s">
        <v>353</v>
      </c>
      <c r="D1189" s="38"/>
      <c r="E1189" s="22"/>
      <c r="F1189" s="20"/>
      <c r="G1189" s="22"/>
      <c r="H1189" s="22"/>
      <c r="I1189" s="22"/>
    </row>
    <row r="1190" spans="1:9" ht="12.75">
      <c r="A1190" s="9"/>
      <c r="B1190" s="9"/>
      <c r="C1190" s="9"/>
      <c r="D1190" s="6"/>
      <c r="E1190" s="6"/>
      <c r="F1190" s="7"/>
      <c r="G1190" s="6"/>
      <c r="H1190" s="6"/>
      <c r="I1190" s="6"/>
    </row>
    <row r="1191" spans="1:9" ht="12.75">
      <c r="A1191" s="9"/>
      <c r="B1191" s="70"/>
      <c r="C1191" s="9" t="s">
        <v>682</v>
      </c>
      <c r="D1191" s="6"/>
      <c r="E1191" s="6"/>
      <c r="F1191" s="7"/>
      <c r="G1191" s="6"/>
      <c r="H1191" s="6"/>
      <c r="I1191" s="6"/>
    </row>
    <row r="1192" spans="1:9" ht="12.75">
      <c r="A1192" s="9"/>
      <c r="B1192" s="9"/>
      <c r="C1192" s="9"/>
      <c r="D1192" s="6"/>
      <c r="E1192" s="6"/>
      <c r="F1192" s="7"/>
      <c r="G1192" s="6"/>
      <c r="H1192" s="6"/>
      <c r="I1192" s="6"/>
    </row>
    <row r="1193" spans="1:9" ht="12.75">
      <c r="A1193" s="9"/>
      <c r="B1193" s="9"/>
      <c r="C1193" s="9"/>
      <c r="D1193" s="6"/>
      <c r="E1193" s="6"/>
      <c r="F1193" s="7"/>
      <c r="G1193" s="6"/>
      <c r="H1193" s="6"/>
      <c r="I1193" s="6"/>
    </row>
    <row r="1194" spans="1:9" ht="12.75">
      <c r="A1194" s="5" t="s">
        <v>537</v>
      </c>
      <c r="B1194" s="5"/>
      <c r="C1194" s="5"/>
      <c r="D1194" s="6"/>
      <c r="F1194" s="8" t="s">
        <v>423</v>
      </c>
      <c r="I1194" s="8"/>
    </row>
    <row r="1195" spans="1:9" ht="12.75">
      <c r="A1195" s="5" t="s">
        <v>538</v>
      </c>
      <c r="B1195" s="5"/>
      <c r="C1195" s="5"/>
      <c r="D1195" s="6"/>
      <c r="F1195" s="8" t="s">
        <v>539</v>
      </c>
      <c r="I1195" s="8"/>
    </row>
    <row r="1196" spans="1:9" ht="12.75">
      <c r="A1196" s="5" t="s">
        <v>540</v>
      </c>
      <c r="B1196" s="5"/>
      <c r="C1196" s="5"/>
      <c r="D1196" s="6"/>
      <c r="E1196" s="7"/>
      <c r="F1196" s="7"/>
      <c r="G1196" s="6"/>
      <c r="H1196" s="6"/>
      <c r="I1196" s="6"/>
    </row>
    <row r="1197" spans="1:9" ht="20.25">
      <c r="A1197" s="95" t="s">
        <v>415</v>
      </c>
      <c r="B1197" s="95"/>
      <c r="C1197" s="95"/>
      <c r="D1197" s="95"/>
      <c r="E1197" s="95"/>
      <c r="F1197" s="95"/>
      <c r="G1197" s="95"/>
      <c r="H1197" s="95"/>
      <c r="I1197" s="95"/>
    </row>
    <row r="1198" spans="1:9" ht="12.75">
      <c r="A1198" s="9"/>
      <c r="B1198" s="9"/>
      <c r="C1198" s="9"/>
      <c r="D1198" s="6"/>
      <c r="E1198" s="6"/>
      <c r="F1198" s="7"/>
      <c r="G1198" s="6"/>
      <c r="H1198" s="6"/>
      <c r="I1198" s="6"/>
    </row>
    <row r="1199" spans="1:9" ht="12.75">
      <c r="A1199" s="5"/>
      <c r="B1199" s="9"/>
      <c r="C1199" s="9"/>
      <c r="D1199" s="6"/>
      <c r="E1199" s="6"/>
      <c r="F1199" s="7"/>
      <c r="G1199" s="6"/>
      <c r="H1199" s="6"/>
      <c r="I1199" s="6"/>
    </row>
    <row r="1200" spans="1:9" ht="12.75">
      <c r="A1200" s="5" t="s">
        <v>541</v>
      </c>
      <c r="B1200" s="5"/>
      <c r="C1200" s="5"/>
      <c r="D1200" s="5"/>
      <c r="E1200" s="6"/>
      <c r="F1200" s="7"/>
      <c r="G1200" s="6"/>
      <c r="H1200" s="6"/>
      <c r="I1200" s="6"/>
    </row>
    <row r="1201" spans="1:9" ht="12.75">
      <c r="A1201" s="9"/>
      <c r="B1201" s="9"/>
      <c r="C1201" s="9"/>
      <c r="D1201" s="6"/>
      <c r="E1201" s="6"/>
      <c r="F1201" s="7"/>
      <c r="G1201" s="6"/>
      <c r="H1201" s="6"/>
      <c r="I1201" s="6"/>
    </row>
    <row r="1202" spans="1:9" ht="12.75">
      <c r="A1202" s="9"/>
      <c r="B1202" s="9"/>
      <c r="C1202" s="9"/>
      <c r="D1202" s="6"/>
      <c r="E1202" s="34"/>
      <c r="F1202" s="41"/>
      <c r="G1202" s="34"/>
      <c r="H1202" s="34"/>
      <c r="I1202" s="34"/>
    </row>
    <row r="1203" spans="1:9" ht="12.75">
      <c r="A1203" s="10"/>
      <c r="B1203" s="10"/>
      <c r="C1203" s="10"/>
      <c r="D1203" s="10" t="s">
        <v>543</v>
      </c>
      <c r="E1203" s="10" t="s">
        <v>542</v>
      </c>
      <c r="F1203" s="10" t="s">
        <v>544</v>
      </c>
      <c r="G1203" s="10" t="s">
        <v>1187</v>
      </c>
      <c r="H1203" s="10" t="s">
        <v>1572</v>
      </c>
      <c r="I1203" s="10" t="s">
        <v>544</v>
      </c>
    </row>
    <row r="1204" spans="1:9" ht="12.75">
      <c r="A1204" s="11" t="s">
        <v>547</v>
      </c>
      <c r="B1204" s="11" t="s">
        <v>548</v>
      </c>
      <c r="C1204" s="11" t="s">
        <v>549</v>
      </c>
      <c r="D1204" s="11" t="s">
        <v>550</v>
      </c>
      <c r="E1204" s="11" t="s">
        <v>551</v>
      </c>
      <c r="F1204" s="11" t="s">
        <v>424</v>
      </c>
      <c r="G1204" s="11" t="s">
        <v>1188</v>
      </c>
      <c r="H1204" s="11" t="s">
        <v>1573</v>
      </c>
      <c r="I1204" s="11" t="s">
        <v>424</v>
      </c>
    </row>
    <row r="1205" spans="1:9" ht="12.75">
      <c r="A1205" s="12"/>
      <c r="B1205" s="12"/>
      <c r="C1205" s="12"/>
      <c r="D1205" s="12" t="s">
        <v>553</v>
      </c>
      <c r="E1205" s="12">
        <v>2007</v>
      </c>
      <c r="F1205" s="12">
        <v>2006</v>
      </c>
      <c r="G1205" s="12">
        <v>2007</v>
      </c>
      <c r="H1205" s="12"/>
      <c r="I1205" s="12">
        <v>2007</v>
      </c>
    </row>
    <row r="1206" spans="1:9" ht="12.75">
      <c r="A1206" s="17">
        <v>153</v>
      </c>
      <c r="B1206" s="69" t="s">
        <v>681</v>
      </c>
      <c r="C1206" s="60" t="s">
        <v>351</v>
      </c>
      <c r="D1206" s="36">
        <v>419.4</v>
      </c>
      <c r="E1206" s="20">
        <f>D1206*1.45155287984</f>
        <v>608.7812778048959</v>
      </c>
      <c r="F1206" s="20">
        <v>588.485391889464</v>
      </c>
      <c r="G1206" s="20">
        <f>E1206*0.1</f>
        <v>60.87812778048959</v>
      </c>
      <c r="H1206" s="20">
        <f>D1206*0.096762615</f>
        <v>40.582240731</v>
      </c>
      <c r="I1206" s="20">
        <f>(F1206+G1206)-H1206</f>
        <v>608.7812789389536</v>
      </c>
    </row>
    <row r="1207" spans="1:9" ht="12.75">
      <c r="A1207" s="19"/>
      <c r="B1207" s="19"/>
      <c r="C1207" s="19" t="s">
        <v>354</v>
      </c>
      <c r="D1207" s="37"/>
      <c r="E1207" s="20"/>
      <c r="F1207" s="20"/>
      <c r="G1207" s="20"/>
      <c r="H1207" s="20"/>
      <c r="I1207" s="20"/>
    </row>
    <row r="1208" spans="1:9" ht="12.75">
      <c r="A1208" s="19"/>
      <c r="B1208" s="19"/>
      <c r="C1208" s="19" t="s">
        <v>669</v>
      </c>
      <c r="D1208" s="37"/>
      <c r="E1208" s="20"/>
      <c r="F1208" s="20"/>
      <c r="G1208" s="20"/>
      <c r="H1208" s="20"/>
      <c r="I1208" s="20"/>
    </row>
    <row r="1209" spans="1:9" ht="12.75">
      <c r="A1209" s="19"/>
      <c r="B1209" s="19"/>
      <c r="C1209" s="19" t="s">
        <v>557</v>
      </c>
      <c r="D1209" s="37"/>
      <c r="E1209" s="20"/>
      <c r="F1209" s="20"/>
      <c r="G1209" s="20"/>
      <c r="H1209" s="20"/>
      <c r="I1209" s="20"/>
    </row>
    <row r="1210" spans="1:9" ht="12.75">
      <c r="A1210" s="19"/>
      <c r="B1210" s="19"/>
      <c r="C1210" s="19" t="s">
        <v>233</v>
      </c>
      <c r="D1210" s="37"/>
      <c r="E1210" s="20"/>
      <c r="F1210" s="20"/>
      <c r="G1210" s="20"/>
      <c r="H1210" s="20"/>
      <c r="I1210" s="20"/>
    </row>
    <row r="1211" spans="1:9" ht="12.75">
      <c r="A1211" s="19"/>
      <c r="B1211" s="19"/>
      <c r="C1211" s="19" t="s">
        <v>353</v>
      </c>
      <c r="D1211" s="37"/>
      <c r="E1211" s="20"/>
      <c r="F1211" s="20"/>
      <c r="G1211" s="20"/>
      <c r="H1211" s="20"/>
      <c r="I1211" s="20"/>
    </row>
    <row r="1212" spans="1:9" ht="12.75">
      <c r="A1212" s="19">
        <v>154</v>
      </c>
      <c r="B1212" s="69" t="s">
        <v>681</v>
      </c>
      <c r="C1212" s="61" t="s">
        <v>351</v>
      </c>
      <c r="D1212" s="37">
        <v>419.43</v>
      </c>
      <c r="E1212" s="20">
        <f>D1212*1.45155287984</f>
        <v>608.8248243912911</v>
      </c>
      <c r="F1212" s="20">
        <v>588.5274866957509</v>
      </c>
      <c r="G1212" s="20">
        <f>E1212*0.1</f>
        <v>60.88248243912912</v>
      </c>
      <c r="H1212" s="20">
        <f>D1212*0.096762615</f>
        <v>40.58514360945</v>
      </c>
      <c r="I1212" s="20">
        <f>(F1212+G1212)-H1212</f>
        <v>608.82482552543</v>
      </c>
    </row>
    <row r="1213" spans="1:9" ht="12.75">
      <c r="A1213" s="19"/>
      <c r="B1213" s="19"/>
      <c r="C1213" s="19" t="s">
        <v>354</v>
      </c>
      <c r="D1213" s="37"/>
      <c r="E1213" s="20"/>
      <c r="F1213" s="20"/>
      <c r="G1213" s="20"/>
      <c r="H1213" s="20"/>
      <c r="I1213" s="20"/>
    </row>
    <row r="1214" spans="1:9" ht="12.75">
      <c r="A1214" s="19"/>
      <c r="B1214" s="19"/>
      <c r="C1214" s="19" t="s">
        <v>669</v>
      </c>
      <c r="D1214" s="37"/>
      <c r="E1214" s="20"/>
      <c r="F1214" s="20"/>
      <c r="G1214" s="20"/>
      <c r="H1214" s="20"/>
      <c r="I1214" s="20"/>
    </row>
    <row r="1215" spans="1:9" ht="12.75">
      <c r="A1215" s="19"/>
      <c r="B1215" s="19"/>
      <c r="C1215" s="19" t="s">
        <v>557</v>
      </c>
      <c r="D1215" s="37"/>
      <c r="E1215" s="20"/>
      <c r="F1215" s="20"/>
      <c r="G1215" s="20"/>
      <c r="H1215" s="20"/>
      <c r="I1215" s="20"/>
    </row>
    <row r="1216" spans="1:9" ht="12.75">
      <c r="A1216" s="19"/>
      <c r="B1216" s="19"/>
      <c r="C1216" s="19" t="s">
        <v>233</v>
      </c>
      <c r="D1216" s="37"/>
      <c r="E1216" s="20"/>
      <c r="F1216" s="20"/>
      <c r="G1216" s="20"/>
      <c r="H1216" s="20"/>
      <c r="I1216" s="20"/>
    </row>
    <row r="1217" spans="1:9" ht="12.75">
      <c r="A1217" s="19"/>
      <c r="B1217" s="19"/>
      <c r="C1217" s="19" t="s">
        <v>353</v>
      </c>
      <c r="D1217" s="37"/>
      <c r="E1217" s="20"/>
      <c r="F1217" s="20"/>
      <c r="G1217" s="20"/>
      <c r="H1217" s="20"/>
      <c r="I1217" s="20"/>
    </row>
    <row r="1218" spans="1:9" ht="12.75">
      <c r="A1218" s="19">
        <v>155</v>
      </c>
      <c r="B1218" s="69" t="s">
        <v>681</v>
      </c>
      <c r="C1218" s="61" t="s">
        <v>355</v>
      </c>
      <c r="D1218" s="37">
        <v>1035.68</v>
      </c>
      <c r="E1218" s="20">
        <f>D1218*1.45155287984</f>
        <v>1503.344286592691</v>
      </c>
      <c r="F1218" s="20">
        <v>1453.2249658371009</v>
      </c>
      <c r="G1218" s="20">
        <f>E1218*0.1</f>
        <v>150.33442865926912</v>
      </c>
      <c r="H1218" s="20">
        <f>D1218*0.096762615</f>
        <v>100.2151051032</v>
      </c>
      <c r="I1218" s="20">
        <f>(F1218+G1218)-H1218</f>
        <v>1503.3442893931701</v>
      </c>
    </row>
    <row r="1219" spans="1:9" ht="12.75">
      <c r="A1219" s="19"/>
      <c r="B1219" s="19"/>
      <c r="C1219" s="19" t="s">
        <v>356</v>
      </c>
      <c r="D1219" s="37"/>
      <c r="E1219" s="20"/>
      <c r="F1219" s="20"/>
      <c r="G1219" s="20"/>
      <c r="H1219" s="20"/>
      <c r="I1219" s="20"/>
    </row>
    <row r="1220" spans="1:9" ht="12.75">
      <c r="A1220" s="19"/>
      <c r="B1220" s="19"/>
      <c r="C1220" s="19" t="s">
        <v>669</v>
      </c>
      <c r="D1220" s="37"/>
      <c r="E1220" s="20"/>
      <c r="F1220" s="20"/>
      <c r="G1220" s="20"/>
      <c r="H1220" s="20"/>
      <c r="I1220" s="20"/>
    </row>
    <row r="1221" spans="1:9" ht="12.75">
      <c r="A1221" s="19"/>
      <c r="B1221" s="19"/>
      <c r="C1221" s="19" t="s">
        <v>557</v>
      </c>
      <c r="D1221" s="37"/>
      <c r="E1221" s="20"/>
      <c r="F1221" s="20"/>
      <c r="G1221" s="20"/>
      <c r="H1221" s="20"/>
      <c r="I1221" s="20"/>
    </row>
    <row r="1222" spans="1:9" ht="12.75">
      <c r="A1222" s="19"/>
      <c r="B1222" s="19"/>
      <c r="C1222" s="19" t="s">
        <v>233</v>
      </c>
      <c r="D1222" s="37"/>
      <c r="E1222" s="20"/>
      <c r="F1222" s="20"/>
      <c r="G1222" s="20"/>
      <c r="H1222" s="20"/>
      <c r="I1222" s="20"/>
    </row>
    <row r="1223" spans="1:9" ht="12.75">
      <c r="A1223" s="19"/>
      <c r="B1223" s="19"/>
      <c r="C1223" s="19" t="s">
        <v>353</v>
      </c>
      <c r="D1223" s="37"/>
      <c r="E1223" s="20"/>
      <c r="F1223" s="20"/>
      <c r="G1223" s="20"/>
      <c r="H1223" s="20"/>
      <c r="I1223" s="20"/>
    </row>
    <row r="1224" spans="1:9" ht="12.75">
      <c r="A1224" s="19">
        <v>156</v>
      </c>
      <c r="B1224" s="69" t="s">
        <v>681</v>
      </c>
      <c r="C1224" s="61" t="s">
        <v>355</v>
      </c>
      <c r="D1224" s="37">
        <v>1035.72</v>
      </c>
      <c r="E1224" s="20">
        <f>D1224*1.45155287984</f>
        <v>1503.4023487078848</v>
      </c>
      <c r="F1224" s="20">
        <v>1453.2810922454833</v>
      </c>
      <c r="G1224" s="20">
        <f>E1224*0.1</f>
        <v>150.3402348707885</v>
      </c>
      <c r="H1224" s="20">
        <f>D1224*0.096762615</f>
        <v>100.2189756078</v>
      </c>
      <c r="I1224" s="20">
        <f>(F1224+G1224)-H1224</f>
        <v>1503.4023515084716</v>
      </c>
    </row>
    <row r="1225" spans="1:9" ht="12.75">
      <c r="A1225" s="19"/>
      <c r="B1225" s="19"/>
      <c r="C1225" s="19" t="s">
        <v>356</v>
      </c>
      <c r="D1225" s="37"/>
      <c r="E1225" s="20"/>
      <c r="F1225" s="20"/>
      <c r="G1225" s="20"/>
      <c r="H1225" s="20"/>
      <c r="I1225" s="20"/>
    </row>
    <row r="1226" spans="1:9" ht="12.75">
      <c r="A1226" s="19"/>
      <c r="B1226" s="19"/>
      <c r="C1226" s="19" t="s">
        <v>669</v>
      </c>
      <c r="D1226" s="37"/>
      <c r="E1226" s="20"/>
      <c r="F1226" s="20"/>
      <c r="G1226" s="20"/>
      <c r="H1226" s="20"/>
      <c r="I1226" s="20"/>
    </row>
    <row r="1227" spans="1:9" ht="12.75">
      <c r="A1227" s="19"/>
      <c r="B1227" s="19"/>
      <c r="C1227" s="19" t="s">
        <v>557</v>
      </c>
      <c r="D1227" s="37"/>
      <c r="E1227" s="20"/>
      <c r="F1227" s="20"/>
      <c r="G1227" s="20"/>
      <c r="H1227" s="20"/>
      <c r="I1227" s="20"/>
    </row>
    <row r="1228" spans="1:9" ht="12.75">
      <c r="A1228" s="19"/>
      <c r="B1228" s="19"/>
      <c r="C1228" s="19" t="s">
        <v>233</v>
      </c>
      <c r="D1228" s="37"/>
      <c r="E1228" s="20"/>
      <c r="F1228" s="20"/>
      <c r="G1228" s="20"/>
      <c r="H1228" s="20"/>
      <c r="I1228" s="20"/>
    </row>
    <row r="1229" spans="1:9" ht="12.75">
      <c r="A1229" s="19"/>
      <c r="B1229" s="19"/>
      <c r="C1229" s="19" t="s">
        <v>353</v>
      </c>
      <c r="D1229" s="37"/>
      <c r="E1229" s="20"/>
      <c r="F1229" s="20"/>
      <c r="G1229" s="20"/>
      <c r="H1229" s="20"/>
      <c r="I1229" s="20"/>
    </row>
    <row r="1230" spans="1:9" ht="12.75">
      <c r="A1230" s="19">
        <v>157</v>
      </c>
      <c r="B1230" s="69" t="s">
        <v>681</v>
      </c>
      <c r="C1230" s="61" t="s">
        <v>355</v>
      </c>
      <c r="D1230" s="37">
        <v>1035.68</v>
      </c>
      <c r="E1230" s="20">
        <f>D1230*1.45155287984</f>
        <v>1503.344286592691</v>
      </c>
      <c r="F1230" s="20">
        <v>1453.2249658371009</v>
      </c>
      <c r="G1230" s="20">
        <f>E1230*0.1</f>
        <v>150.33442865926912</v>
      </c>
      <c r="H1230" s="20">
        <f>D1230*0.096762615</f>
        <v>100.2151051032</v>
      </c>
      <c r="I1230" s="20">
        <f>(F1230+G1230)-H1230</f>
        <v>1503.3442893931701</v>
      </c>
    </row>
    <row r="1231" spans="1:9" ht="12.75">
      <c r="A1231" s="19"/>
      <c r="B1231" s="19"/>
      <c r="C1231" s="19" t="s">
        <v>356</v>
      </c>
      <c r="D1231" s="37"/>
      <c r="E1231" s="20"/>
      <c r="F1231" s="20"/>
      <c r="G1231" s="20"/>
      <c r="H1231" s="20"/>
      <c r="I1231" s="20"/>
    </row>
    <row r="1232" spans="1:9" ht="12.75">
      <c r="A1232" s="19"/>
      <c r="B1232" s="19"/>
      <c r="C1232" s="19" t="s">
        <v>669</v>
      </c>
      <c r="D1232" s="37"/>
      <c r="E1232" s="20"/>
      <c r="F1232" s="20"/>
      <c r="G1232" s="20"/>
      <c r="H1232" s="20"/>
      <c r="I1232" s="20"/>
    </row>
    <row r="1233" spans="1:9" ht="12.75">
      <c r="A1233" s="19"/>
      <c r="B1233" s="19"/>
      <c r="C1233" s="19" t="s">
        <v>557</v>
      </c>
      <c r="D1233" s="37"/>
      <c r="E1233" s="20"/>
      <c r="F1233" s="20"/>
      <c r="G1233" s="20"/>
      <c r="H1233" s="20"/>
      <c r="I1233" s="20"/>
    </row>
    <row r="1234" spans="1:9" ht="12.75">
      <c r="A1234" s="19"/>
      <c r="B1234" s="19"/>
      <c r="C1234" s="19" t="s">
        <v>233</v>
      </c>
      <c r="D1234" s="37"/>
      <c r="E1234" s="20"/>
      <c r="F1234" s="20"/>
      <c r="G1234" s="20"/>
      <c r="H1234" s="20"/>
      <c r="I1234" s="20"/>
    </row>
    <row r="1235" spans="1:9" ht="12.75">
      <c r="A1235" s="19"/>
      <c r="B1235" s="19"/>
      <c r="C1235" s="19" t="s">
        <v>353</v>
      </c>
      <c r="D1235" s="37"/>
      <c r="E1235" s="20"/>
      <c r="F1235" s="20"/>
      <c r="G1235" s="20"/>
      <c r="H1235" s="20"/>
      <c r="I1235" s="20"/>
    </row>
    <row r="1236" spans="1:9" ht="12.75">
      <c r="A1236" s="19">
        <v>158</v>
      </c>
      <c r="B1236" s="69" t="s">
        <v>681</v>
      </c>
      <c r="C1236" s="61" t="s">
        <v>355</v>
      </c>
      <c r="D1236" s="37">
        <v>1035.68</v>
      </c>
      <c r="E1236" s="20">
        <f>D1236*1.45155287984</f>
        <v>1503.344286592691</v>
      </c>
      <c r="F1236" s="20">
        <v>1453.2249658371009</v>
      </c>
      <c r="G1236" s="20">
        <f>E1236*0.1</f>
        <v>150.33442865926912</v>
      </c>
      <c r="H1236" s="20">
        <f>D1236*0.096762615</f>
        <v>100.2151051032</v>
      </c>
      <c r="I1236" s="20">
        <f>(F1236+G1236)-H1236</f>
        <v>1503.3442893931701</v>
      </c>
    </row>
    <row r="1237" spans="1:9" ht="12.75">
      <c r="A1237" s="19"/>
      <c r="B1237" s="19"/>
      <c r="C1237" s="19" t="s">
        <v>356</v>
      </c>
      <c r="D1237" s="37"/>
      <c r="E1237" s="20"/>
      <c r="F1237" s="20"/>
      <c r="G1237" s="20"/>
      <c r="H1237" s="20"/>
      <c r="I1237" s="20"/>
    </row>
    <row r="1238" spans="1:9" ht="12.75">
      <c r="A1238" s="19"/>
      <c r="B1238" s="19"/>
      <c r="C1238" s="19" t="s">
        <v>669</v>
      </c>
      <c r="D1238" s="37"/>
      <c r="E1238" s="20"/>
      <c r="F1238" s="20"/>
      <c r="G1238" s="20"/>
      <c r="H1238" s="20"/>
      <c r="I1238" s="20"/>
    </row>
    <row r="1239" spans="1:9" ht="12.75">
      <c r="A1239" s="19"/>
      <c r="B1239" s="19"/>
      <c r="C1239" s="19" t="s">
        <v>557</v>
      </c>
      <c r="D1239" s="37"/>
      <c r="E1239" s="20"/>
      <c r="F1239" s="20"/>
      <c r="G1239" s="20"/>
      <c r="H1239" s="20"/>
      <c r="I1239" s="20"/>
    </row>
    <row r="1240" spans="1:9" ht="12.75">
      <c r="A1240" s="19"/>
      <c r="B1240" s="19"/>
      <c r="C1240" s="19" t="s">
        <v>233</v>
      </c>
      <c r="D1240" s="37"/>
      <c r="E1240" s="20"/>
      <c r="F1240" s="20"/>
      <c r="G1240" s="20"/>
      <c r="H1240" s="20"/>
      <c r="I1240" s="20"/>
    </row>
    <row r="1241" spans="1:9" ht="12.75">
      <c r="A1241" s="19"/>
      <c r="B1241" s="19"/>
      <c r="C1241" s="19" t="s">
        <v>353</v>
      </c>
      <c r="D1241" s="37"/>
      <c r="E1241" s="20"/>
      <c r="F1241" s="20"/>
      <c r="G1241" s="20"/>
      <c r="H1241" s="20"/>
      <c r="I1241" s="20"/>
    </row>
    <row r="1242" spans="1:9" ht="12.75">
      <c r="A1242" s="19">
        <v>159</v>
      </c>
      <c r="B1242" s="69" t="s">
        <v>681</v>
      </c>
      <c r="C1242" s="61" t="s">
        <v>355</v>
      </c>
      <c r="D1242" s="37">
        <v>1035.68</v>
      </c>
      <c r="E1242" s="20">
        <f>D1242*1.45155287984</f>
        <v>1503.344286592691</v>
      </c>
      <c r="F1242" s="20">
        <v>1453.2249658371009</v>
      </c>
      <c r="G1242" s="20">
        <f>E1242*0.1</f>
        <v>150.33442865926912</v>
      </c>
      <c r="H1242" s="20">
        <f>D1242*0.096762615</f>
        <v>100.2151051032</v>
      </c>
      <c r="I1242" s="20">
        <f>(F1242+G1242)-H1242</f>
        <v>1503.3442893931701</v>
      </c>
    </row>
    <row r="1243" spans="1:9" ht="12.75">
      <c r="A1243" s="19"/>
      <c r="B1243" s="19"/>
      <c r="C1243" s="19" t="s">
        <v>356</v>
      </c>
      <c r="D1243" s="37"/>
      <c r="E1243" s="20"/>
      <c r="F1243" s="20"/>
      <c r="G1243" s="20"/>
      <c r="H1243" s="20"/>
      <c r="I1243" s="20"/>
    </row>
    <row r="1244" spans="1:9" ht="12.75">
      <c r="A1244" s="19"/>
      <c r="B1244" s="19"/>
      <c r="C1244" s="19" t="s">
        <v>669</v>
      </c>
      <c r="D1244" s="37"/>
      <c r="E1244" s="20"/>
      <c r="F1244" s="20"/>
      <c r="G1244" s="20"/>
      <c r="H1244" s="20"/>
      <c r="I1244" s="20"/>
    </row>
    <row r="1245" spans="1:9" ht="12.75">
      <c r="A1245" s="19"/>
      <c r="B1245" s="19"/>
      <c r="C1245" s="19" t="s">
        <v>557</v>
      </c>
      <c r="D1245" s="37"/>
      <c r="E1245" s="20"/>
      <c r="F1245" s="20"/>
      <c r="G1245" s="20"/>
      <c r="H1245" s="20"/>
      <c r="I1245" s="20"/>
    </row>
    <row r="1246" spans="1:9" ht="12.75">
      <c r="A1246" s="19"/>
      <c r="B1246" s="19"/>
      <c r="C1246" s="19" t="s">
        <v>233</v>
      </c>
      <c r="D1246" s="37"/>
      <c r="E1246" s="20"/>
      <c r="F1246" s="20"/>
      <c r="G1246" s="20"/>
      <c r="H1246" s="20"/>
      <c r="I1246" s="20"/>
    </row>
    <row r="1247" spans="1:9" ht="12.75">
      <c r="A1247" s="19"/>
      <c r="B1247" s="19"/>
      <c r="C1247" s="19" t="s">
        <v>353</v>
      </c>
      <c r="D1247" s="37"/>
      <c r="E1247" s="20"/>
      <c r="F1247" s="20"/>
      <c r="G1247" s="20"/>
      <c r="H1247" s="20"/>
      <c r="I1247" s="20"/>
    </row>
    <row r="1248" spans="1:9" ht="12.75">
      <c r="A1248" s="19"/>
      <c r="B1248" s="19"/>
      <c r="C1248" s="19"/>
      <c r="D1248" s="37"/>
      <c r="E1248" s="20"/>
      <c r="F1248" s="20"/>
      <c r="G1248" s="20"/>
      <c r="H1248" s="20"/>
      <c r="I1248" s="20"/>
    </row>
    <row r="1249" spans="1:9" ht="12.75">
      <c r="A1249" s="19">
        <v>160</v>
      </c>
      <c r="B1249" s="69" t="s">
        <v>681</v>
      </c>
      <c r="C1249" s="61" t="s">
        <v>355</v>
      </c>
      <c r="D1249" s="37">
        <v>1035.68</v>
      </c>
      <c r="E1249" s="20">
        <f>D1249*1.45155287984</f>
        <v>1503.344286592691</v>
      </c>
      <c r="F1249" s="20">
        <v>1453.2249658371009</v>
      </c>
      <c r="G1249" s="20">
        <f>E1249*0.1</f>
        <v>150.33442865926912</v>
      </c>
      <c r="H1249" s="20">
        <f>D1249*0.096762615</f>
        <v>100.2151051032</v>
      </c>
      <c r="I1249" s="20">
        <f>(F1249+G1249)-H1249</f>
        <v>1503.3442893931701</v>
      </c>
    </row>
    <row r="1250" spans="1:9" ht="12.75">
      <c r="A1250" s="19"/>
      <c r="B1250" s="19"/>
      <c r="C1250" s="19" t="s">
        <v>356</v>
      </c>
      <c r="D1250" s="37"/>
      <c r="E1250" s="20"/>
      <c r="F1250" s="20"/>
      <c r="G1250" s="20"/>
      <c r="H1250" s="20"/>
      <c r="I1250" s="20"/>
    </row>
    <row r="1251" spans="1:9" ht="12.75">
      <c r="A1251" s="19"/>
      <c r="B1251" s="19"/>
      <c r="C1251" s="19" t="s">
        <v>669</v>
      </c>
      <c r="D1251" s="37"/>
      <c r="E1251" s="20"/>
      <c r="F1251" s="20"/>
      <c r="G1251" s="20"/>
      <c r="H1251" s="20"/>
      <c r="I1251" s="20"/>
    </row>
    <row r="1252" spans="1:9" ht="12.75">
      <c r="A1252" s="19"/>
      <c r="B1252" s="19"/>
      <c r="C1252" s="19" t="s">
        <v>557</v>
      </c>
      <c r="D1252" s="37"/>
      <c r="E1252" s="20"/>
      <c r="F1252" s="20"/>
      <c r="G1252" s="20"/>
      <c r="H1252" s="20"/>
      <c r="I1252" s="20"/>
    </row>
    <row r="1253" spans="1:9" ht="12.75">
      <c r="A1253" s="19"/>
      <c r="B1253" s="19"/>
      <c r="C1253" s="19" t="s">
        <v>233</v>
      </c>
      <c r="D1253" s="37"/>
      <c r="E1253" s="20"/>
      <c r="F1253" s="20"/>
      <c r="G1253" s="20"/>
      <c r="H1253" s="20"/>
      <c r="I1253" s="20"/>
    </row>
    <row r="1254" spans="1:9" ht="12.75">
      <c r="A1254" s="19"/>
      <c r="B1254" s="19"/>
      <c r="C1254" s="19" t="s">
        <v>353</v>
      </c>
      <c r="D1254" s="37"/>
      <c r="E1254" s="20"/>
      <c r="F1254" s="20"/>
      <c r="G1254" s="20"/>
      <c r="H1254" s="20"/>
      <c r="I1254" s="20"/>
    </row>
    <row r="1255" spans="1:9" ht="12.75">
      <c r="A1255" s="19">
        <v>161</v>
      </c>
      <c r="B1255" s="69" t="s">
        <v>681</v>
      </c>
      <c r="C1255" s="61" t="s">
        <v>355</v>
      </c>
      <c r="D1255" s="37">
        <v>1035.68</v>
      </c>
      <c r="E1255" s="20">
        <f>D1255*1.45155287984</f>
        <v>1503.344286592691</v>
      </c>
      <c r="F1255" s="20">
        <v>1453.2249658371009</v>
      </c>
      <c r="G1255" s="20">
        <f>E1255*0.1</f>
        <v>150.33442865926912</v>
      </c>
      <c r="H1255" s="20">
        <f>D1255*0.096762615</f>
        <v>100.2151051032</v>
      </c>
      <c r="I1255" s="20">
        <f>(F1255+G1255)-H1255</f>
        <v>1503.3442893931701</v>
      </c>
    </row>
    <row r="1256" spans="1:9" ht="12.75">
      <c r="A1256" s="19"/>
      <c r="B1256" s="19"/>
      <c r="C1256" s="19" t="s">
        <v>356</v>
      </c>
      <c r="D1256" s="37"/>
      <c r="E1256" s="20"/>
      <c r="F1256" s="20"/>
      <c r="G1256" s="20"/>
      <c r="H1256" s="20"/>
      <c r="I1256" s="20"/>
    </row>
    <row r="1257" spans="1:9" ht="12.75">
      <c r="A1257" s="19"/>
      <c r="B1257" s="19"/>
      <c r="C1257" s="19" t="s">
        <v>669</v>
      </c>
      <c r="D1257" s="37"/>
      <c r="E1257" s="20"/>
      <c r="F1257" s="20"/>
      <c r="G1257" s="20"/>
      <c r="H1257" s="20"/>
      <c r="I1257" s="20"/>
    </row>
    <row r="1258" spans="1:9" ht="12.75">
      <c r="A1258" s="19"/>
      <c r="B1258" s="19"/>
      <c r="C1258" s="19" t="s">
        <v>557</v>
      </c>
      <c r="D1258" s="37"/>
      <c r="E1258" s="20"/>
      <c r="F1258" s="20"/>
      <c r="G1258" s="20"/>
      <c r="H1258" s="20"/>
      <c r="I1258" s="20"/>
    </row>
    <row r="1259" spans="1:9" ht="12.75">
      <c r="A1259" s="19"/>
      <c r="B1259" s="19"/>
      <c r="C1259" s="19" t="s">
        <v>233</v>
      </c>
      <c r="D1259" s="37"/>
      <c r="E1259" s="20"/>
      <c r="F1259" s="20"/>
      <c r="G1259" s="20"/>
      <c r="H1259" s="20"/>
      <c r="I1259" s="20"/>
    </row>
    <row r="1260" spans="1:9" ht="12.75">
      <c r="A1260" s="21"/>
      <c r="B1260" s="21"/>
      <c r="C1260" s="21" t="s">
        <v>353</v>
      </c>
      <c r="D1260" s="38"/>
      <c r="E1260" s="22"/>
      <c r="F1260" s="20"/>
      <c r="G1260" s="22"/>
      <c r="H1260" s="22"/>
      <c r="I1260" s="22"/>
    </row>
    <row r="1261" spans="1:9" ht="12.75">
      <c r="A1261" s="9"/>
      <c r="B1261" s="9"/>
      <c r="C1261" s="9"/>
      <c r="D1261" s="6"/>
      <c r="E1261" s="6"/>
      <c r="F1261" s="7"/>
      <c r="G1261" s="6"/>
      <c r="H1261" s="6"/>
      <c r="I1261" s="6"/>
    </row>
    <row r="1262" spans="1:9" ht="12.75">
      <c r="A1262" s="9"/>
      <c r="B1262" s="9"/>
      <c r="C1262" s="9"/>
      <c r="D1262" s="6"/>
      <c r="E1262" s="6"/>
      <c r="F1262" s="7"/>
      <c r="G1262" s="6"/>
      <c r="H1262" s="6"/>
      <c r="I1262" s="6"/>
    </row>
    <row r="1263" spans="1:9" ht="12.75">
      <c r="A1263" s="9"/>
      <c r="B1263" s="70"/>
      <c r="C1263" s="9" t="s">
        <v>1474</v>
      </c>
      <c r="D1263" s="6"/>
      <c r="E1263" s="6"/>
      <c r="F1263" s="7"/>
      <c r="G1263" s="6"/>
      <c r="H1263" s="6"/>
      <c r="I1263" s="6"/>
    </row>
    <row r="1264" spans="1:9" ht="12.75">
      <c r="A1264" s="9"/>
      <c r="B1264" s="9"/>
      <c r="C1264" s="9"/>
      <c r="D1264" s="6"/>
      <c r="E1264" s="6"/>
      <c r="F1264" s="7"/>
      <c r="G1264" s="6"/>
      <c r="H1264" s="6"/>
      <c r="I1264" s="6"/>
    </row>
    <row r="1265" spans="1:9" ht="12.75">
      <c r="A1265" s="5" t="s">
        <v>537</v>
      </c>
      <c r="B1265" s="5"/>
      <c r="C1265" s="5"/>
      <c r="D1265" s="6"/>
      <c r="F1265" s="8" t="s">
        <v>423</v>
      </c>
      <c r="I1265" s="8"/>
    </row>
    <row r="1266" spans="1:9" ht="12.75">
      <c r="A1266" s="5" t="s">
        <v>538</v>
      </c>
      <c r="B1266" s="5"/>
      <c r="C1266" s="5"/>
      <c r="D1266" s="6"/>
      <c r="F1266" s="8" t="s">
        <v>539</v>
      </c>
      <c r="I1266" s="8"/>
    </row>
    <row r="1267" spans="1:9" ht="12.75">
      <c r="A1267" s="5" t="s">
        <v>540</v>
      </c>
      <c r="B1267" s="5"/>
      <c r="C1267" s="5"/>
      <c r="D1267" s="6"/>
      <c r="E1267" s="7"/>
      <c r="F1267" s="7"/>
      <c r="G1267" s="6"/>
      <c r="H1267" s="6"/>
      <c r="I1267" s="6"/>
    </row>
    <row r="1268" spans="1:9" ht="20.25">
      <c r="A1268" s="95" t="s">
        <v>415</v>
      </c>
      <c r="B1268" s="95"/>
      <c r="C1268" s="95"/>
      <c r="D1268" s="95"/>
      <c r="E1268" s="95"/>
      <c r="F1268" s="95"/>
      <c r="G1268" s="95"/>
      <c r="H1268" s="95"/>
      <c r="I1268" s="95"/>
    </row>
    <row r="1269" spans="1:9" ht="12.75">
      <c r="A1269" s="9"/>
      <c r="B1269" s="9"/>
      <c r="C1269" s="9"/>
      <c r="D1269" s="6"/>
      <c r="E1269" s="6"/>
      <c r="F1269" s="7"/>
      <c r="G1269" s="6"/>
      <c r="H1269" s="6"/>
      <c r="I1269" s="6"/>
    </row>
    <row r="1270" spans="1:9" ht="12.75">
      <c r="A1270" s="5"/>
      <c r="B1270" s="9"/>
      <c r="C1270" s="9"/>
      <c r="D1270" s="6"/>
      <c r="E1270" s="6"/>
      <c r="F1270" s="7"/>
      <c r="G1270" s="6"/>
      <c r="H1270" s="6"/>
      <c r="I1270" s="6"/>
    </row>
    <row r="1271" spans="1:9" ht="12.75">
      <c r="A1271" s="5" t="s">
        <v>541</v>
      </c>
      <c r="B1271" s="5"/>
      <c r="C1271" s="5"/>
      <c r="D1271" s="5"/>
      <c r="E1271" s="6"/>
      <c r="F1271" s="7"/>
      <c r="G1271" s="6"/>
      <c r="H1271" s="6"/>
      <c r="I1271" s="6"/>
    </row>
    <row r="1272" spans="1:9" ht="12.75">
      <c r="A1272" s="9"/>
      <c r="B1272" s="9"/>
      <c r="C1272" s="9"/>
      <c r="D1272" s="6"/>
      <c r="E1272" s="6"/>
      <c r="F1272" s="7"/>
      <c r="G1272" s="6"/>
      <c r="H1272" s="6"/>
      <c r="I1272" s="6"/>
    </row>
    <row r="1273" spans="1:9" ht="12.75">
      <c r="A1273" s="9"/>
      <c r="B1273" s="9"/>
      <c r="C1273" s="9"/>
      <c r="D1273" s="6"/>
      <c r="E1273" s="34"/>
      <c r="F1273" s="41"/>
      <c r="G1273" s="34"/>
      <c r="H1273" s="34"/>
      <c r="I1273" s="34"/>
    </row>
    <row r="1274" spans="1:9" ht="12.75">
      <c r="A1274" s="10"/>
      <c r="B1274" s="10"/>
      <c r="C1274" s="10"/>
      <c r="D1274" s="10" t="s">
        <v>543</v>
      </c>
      <c r="E1274" s="10" t="s">
        <v>542</v>
      </c>
      <c r="F1274" s="10" t="s">
        <v>544</v>
      </c>
      <c r="G1274" s="10" t="s">
        <v>1187</v>
      </c>
      <c r="H1274" s="10" t="s">
        <v>1572</v>
      </c>
      <c r="I1274" s="10" t="s">
        <v>544</v>
      </c>
    </row>
    <row r="1275" spans="1:9" ht="12.75">
      <c r="A1275" s="11" t="s">
        <v>547</v>
      </c>
      <c r="B1275" s="11" t="s">
        <v>548</v>
      </c>
      <c r="C1275" s="11" t="s">
        <v>549</v>
      </c>
      <c r="D1275" s="11" t="s">
        <v>550</v>
      </c>
      <c r="E1275" s="11" t="s">
        <v>551</v>
      </c>
      <c r="F1275" s="11" t="s">
        <v>424</v>
      </c>
      <c r="G1275" s="11" t="s">
        <v>1188</v>
      </c>
      <c r="H1275" s="11" t="s">
        <v>1573</v>
      </c>
      <c r="I1275" s="11" t="s">
        <v>424</v>
      </c>
    </row>
    <row r="1276" spans="1:9" ht="12.75">
      <c r="A1276" s="12"/>
      <c r="B1276" s="12"/>
      <c r="C1276" s="12"/>
      <c r="D1276" s="12" t="s">
        <v>553</v>
      </c>
      <c r="E1276" s="12">
        <v>2007</v>
      </c>
      <c r="F1276" s="12">
        <v>2006</v>
      </c>
      <c r="G1276" s="12">
        <v>2007</v>
      </c>
      <c r="H1276" s="12"/>
      <c r="I1276" s="12">
        <v>2007</v>
      </c>
    </row>
    <row r="1277" spans="1:9" ht="12.75">
      <c r="A1277" s="17">
        <v>162</v>
      </c>
      <c r="B1277" s="69" t="s">
        <v>681</v>
      </c>
      <c r="C1277" s="60" t="s">
        <v>355</v>
      </c>
      <c r="D1277" s="36">
        <v>1035.68</v>
      </c>
      <c r="E1277" s="20">
        <f>D1277*1.45155287984</f>
        <v>1503.344286592691</v>
      </c>
      <c r="F1277" s="20">
        <v>1453.2249658371009</v>
      </c>
      <c r="G1277" s="20">
        <f>E1277*0.1</f>
        <v>150.33442865926912</v>
      </c>
      <c r="H1277" s="20">
        <f>D1277*0.096762615</f>
        <v>100.2151051032</v>
      </c>
      <c r="I1277" s="20">
        <f>(F1277+G1277)-H1277</f>
        <v>1503.3442893931701</v>
      </c>
    </row>
    <row r="1278" spans="1:9" ht="12.75">
      <c r="A1278" s="19"/>
      <c r="B1278" s="19"/>
      <c r="C1278" s="19" t="s">
        <v>356</v>
      </c>
      <c r="D1278" s="37"/>
      <c r="E1278" s="20"/>
      <c r="F1278" s="20"/>
      <c r="G1278" s="20"/>
      <c r="H1278" s="20"/>
      <c r="I1278" s="20"/>
    </row>
    <row r="1279" spans="1:9" ht="12.75">
      <c r="A1279" s="19"/>
      <c r="B1279" s="19"/>
      <c r="C1279" s="19" t="s">
        <v>669</v>
      </c>
      <c r="D1279" s="37"/>
      <c r="E1279" s="20"/>
      <c r="F1279" s="20"/>
      <c r="G1279" s="20"/>
      <c r="H1279" s="20"/>
      <c r="I1279" s="20"/>
    </row>
    <row r="1280" spans="1:9" ht="12.75">
      <c r="A1280" s="19"/>
      <c r="B1280" s="19"/>
      <c r="C1280" s="19" t="s">
        <v>557</v>
      </c>
      <c r="D1280" s="37"/>
      <c r="E1280" s="20"/>
      <c r="F1280" s="20"/>
      <c r="G1280" s="20"/>
      <c r="H1280" s="20"/>
      <c r="I1280" s="20"/>
    </row>
    <row r="1281" spans="1:9" ht="12.75">
      <c r="A1281" s="19"/>
      <c r="B1281" s="19"/>
      <c r="C1281" s="19" t="s">
        <v>233</v>
      </c>
      <c r="D1281" s="37"/>
      <c r="E1281" s="20"/>
      <c r="F1281" s="20"/>
      <c r="G1281" s="20"/>
      <c r="H1281" s="20"/>
      <c r="I1281" s="20"/>
    </row>
    <row r="1282" spans="1:9" ht="12.75">
      <c r="A1282" s="19"/>
      <c r="B1282" s="19"/>
      <c r="C1282" s="19" t="s">
        <v>353</v>
      </c>
      <c r="D1282" s="37"/>
      <c r="E1282" s="20"/>
      <c r="F1282" s="20"/>
      <c r="G1282" s="20"/>
      <c r="H1282" s="20"/>
      <c r="I1282" s="20"/>
    </row>
    <row r="1283" spans="1:9" ht="15">
      <c r="A1283" s="19">
        <v>163</v>
      </c>
      <c r="B1283" s="63" t="s">
        <v>785</v>
      </c>
      <c r="C1283" s="61" t="s">
        <v>357</v>
      </c>
      <c r="D1283" s="37">
        <v>1739</v>
      </c>
      <c r="E1283" s="20">
        <f>D1283*1.45155287984</f>
        <v>2524.25045804176</v>
      </c>
      <c r="F1283" s="20">
        <v>2440.09560442484</v>
      </c>
      <c r="G1283" s="20">
        <f>E1283*0.1</f>
        <v>252.425045804176</v>
      </c>
      <c r="H1283" s="20">
        <f>D1283*0.096762615</f>
        <v>168.27018748499998</v>
      </c>
      <c r="I1283" s="20">
        <f>(F1283+G1283)-H1283</f>
        <v>2524.250462744016</v>
      </c>
    </row>
    <row r="1284" spans="1:9" ht="12.75">
      <c r="A1284" s="19"/>
      <c r="B1284" s="19"/>
      <c r="C1284" s="19" t="s">
        <v>358</v>
      </c>
      <c r="D1284" s="37"/>
      <c r="E1284" s="20"/>
      <c r="F1284" s="20"/>
      <c r="G1284" s="20"/>
      <c r="H1284" s="20"/>
      <c r="I1284" s="20"/>
    </row>
    <row r="1285" spans="1:9" ht="12.75">
      <c r="A1285" s="19"/>
      <c r="B1285" s="19"/>
      <c r="C1285" s="19" t="s">
        <v>359</v>
      </c>
      <c r="D1285" s="37"/>
      <c r="E1285" s="20"/>
      <c r="F1285" s="20"/>
      <c r="G1285" s="20"/>
      <c r="H1285" s="20"/>
      <c r="I1285" s="20"/>
    </row>
    <row r="1286" spans="1:9" ht="12.75">
      <c r="A1286" s="19"/>
      <c r="B1286" s="19"/>
      <c r="C1286" s="19" t="s">
        <v>360</v>
      </c>
      <c r="D1286" s="37"/>
      <c r="E1286" s="20"/>
      <c r="F1286" s="20"/>
      <c r="G1286" s="20"/>
      <c r="H1286" s="20"/>
      <c r="I1286" s="20"/>
    </row>
    <row r="1287" spans="1:9" ht="12.75">
      <c r="A1287" s="19"/>
      <c r="B1287" s="19"/>
      <c r="C1287" s="19" t="s">
        <v>557</v>
      </c>
      <c r="D1287" s="37"/>
      <c r="E1287" s="20"/>
      <c r="F1287" s="20"/>
      <c r="G1287" s="20"/>
      <c r="H1287" s="20"/>
      <c r="I1287" s="20"/>
    </row>
    <row r="1288" spans="1:9" ht="12.75">
      <c r="A1288" s="19"/>
      <c r="B1288" s="19"/>
      <c r="C1288" s="19" t="s">
        <v>361</v>
      </c>
      <c r="D1288" s="37"/>
      <c r="E1288" s="20"/>
      <c r="F1288" s="20"/>
      <c r="G1288" s="20"/>
      <c r="H1288" s="20"/>
      <c r="I1288" s="20"/>
    </row>
    <row r="1289" spans="1:9" ht="12.75">
      <c r="A1289" s="19"/>
      <c r="B1289" s="19"/>
      <c r="C1289" s="19" t="s">
        <v>362</v>
      </c>
      <c r="D1289" s="37"/>
      <c r="E1289" s="20"/>
      <c r="F1289" s="20"/>
      <c r="G1289" s="20"/>
      <c r="H1289" s="20"/>
      <c r="I1289" s="20"/>
    </row>
    <row r="1290" spans="1:9" ht="12.75">
      <c r="A1290" s="19">
        <v>164</v>
      </c>
      <c r="B1290" s="69" t="s">
        <v>681</v>
      </c>
      <c r="C1290" s="61" t="s">
        <v>363</v>
      </c>
      <c r="D1290" s="37">
        <v>974</v>
      </c>
      <c r="E1290" s="20">
        <f>D1290*1.45155287984</f>
        <v>1413.8125049641599</v>
      </c>
      <c r="F1290" s="20">
        <v>1366.67804411144</v>
      </c>
      <c r="G1290" s="20">
        <f>E1290*0.1</f>
        <v>141.381250496416</v>
      </c>
      <c r="H1290" s="20">
        <f>D1290*0.096762615</f>
        <v>94.24678700999999</v>
      </c>
      <c r="I1290" s="20">
        <f>(F1290+G1290)-H1290</f>
        <v>1413.812507597856</v>
      </c>
    </row>
    <row r="1291" spans="1:9" ht="12.75">
      <c r="A1291" s="19"/>
      <c r="B1291" s="19"/>
      <c r="C1291" s="61" t="s">
        <v>364</v>
      </c>
      <c r="D1291" s="37"/>
      <c r="E1291" s="20"/>
      <c r="F1291" s="20"/>
      <c r="G1291" s="20"/>
      <c r="H1291" s="20"/>
      <c r="I1291" s="20"/>
    </row>
    <row r="1292" spans="1:9" ht="12.75">
      <c r="A1292" s="19"/>
      <c r="B1292" s="19"/>
      <c r="C1292" s="19" t="s">
        <v>669</v>
      </c>
      <c r="D1292" s="37"/>
      <c r="E1292" s="20"/>
      <c r="F1292" s="20"/>
      <c r="G1292" s="20"/>
      <c r="H1292" s="20"/>
      <c r="I1292" s="20"/>
    </row>
    <row r="1293" spans="1:9" ht="12.75">
      <c r="A1293" s="19"/>
      <c r="B1293" s="19"/>
      <c r="C1293" s="19" t="s">
        <v>557</v>
      </c>
      <c r="D1293" s="37"/>
      <c r="E1293" s="20"/>
      <c r="F1293" s="20"/>
      <c r="G1293" s="20"/>
      <c r="H1293" s="20"/>
      <c r="I1293" s="20"/>
    </row>
    <row r="1294" spans="1:9" ht="12.75">
      <c r="A1294" s="19"/>
      <c r="B1294" s="19"/>
      <c r="C1294" s="19" t="s">
        <v>228</v>
      </c>
      <c r="D1294" s="37"/>
      <c r="E1294" s="20"/>
      <c r="F1294" s="20"/>
      <c r="G1294" s="20"/>
      <c r="H1294" s="20"/>
      <c r="I1294" s="20"/>
    </row>
    <row r="1295" spans="1:9" ht="12.75">
      <c r="A1295" s="19"/>
      <c r="B1295" s="19"/>
      <c r="C1295" s="19" t="s">
        <v>365</v>
      </c>
      <c r="D1295" s="37"/>
      <c r="E1295" s="20"/>
      <c r="F1295" s="20"/>
      <c r="G1295" s="20"/>
      <c r="H1295" s="20"/>
      <c r="I1295" s="20"/>
    </row>
    <row r="1296" spans="1:9" ht="12.75">
      <c r="A1296" s="19">
        <v>165</v>
      </c>
      <c r="B1296" s="69" t="s">
        <v>681</v>
      </c>
      <c r="C1296" s="61" t="s">
        <v>366</v>
      </c>
      <c r="D1296" s="37">
        <v>7315</v>
      </c>
      <c r="E1296" s="20">
        <f>D1296*1.45155287984</f>
        <v>10618.109316029599</v>
      </c>
      <c r="F1296" s="20">
        <v>10264.1169329314</v>
      </c>
      <c r="G1296" s="20">
        <f>E1296*0.1</f>
        <v>1061.81093160296</v>
      </c>
      <c r="H1296" s="20">
        <f>D1296*0.096762615</f>
        <v>707.818528725</v>
      </c>
      <c r="I1296" s="20">
        <f>(F1296+G1296)-H1296</f>
        <v>10618.10933580936</v>
      </c>
    </row>
    <row r="1297" spans="1:9" ht="12.75">
      <c r="A1297" s="19"/>
      <c r="B1297" s="19"/>
      <c r="C1297" s="61" t="s">
        <v>367</v>
      </c>
      <c r="D1297" s="37"/>
      <c r="E1297" s="20"/>
      <c r="F1297" s="20"/>
      <c r="G1297" s="20"/>
      <c r="H1297" s="20"/>
      <c r="I1297" s="20"/>
    </row>
    <row r="1298" spans="1:9" ht="12.75">
      <c r="A1298" s="19"/>
      <c r="B1298" s="19"/>
      <c r="C1298" s="19" t="s">
        <v>669</v>
      </c>
      <c r="D1298" s="37"/>
      <c r="E1298" s="20"/>
      <c r="F1298" s="20"/>
      <c r="G1298" s="20"/>
      <c r="H1298" s="20"/>
      <c r="I1298" s="20"/>
    </row>
    <row r="1299" spans="1:9" ht="12.75">
      <c r="A1299" s="19"/>
      <c r="B1299" s="19"/>
      <c r="C1299" s="19" t="s">
        <v>557</v>
      </c>
      <c r="D1299" s="37"/>
      <c r="E1299" s="20"/>
      <c r="F1299" s="20"/>
      <c r="G1299" s="20"/>
      <c r="H1299" s="20"/>
      <c r="I1299" s="20"/>
    </row>
    <row r="1300" spans="1:9" ht="12.75">
      <c r="A1300" s="19"/>
      <c r="B1300" s="19"/>
      <c r="C1300" s="19" t="s">
        <v>228</v>
      </c>
      <c r="D1300" s="37"/>
      <c r="E1300" s="20"/>
      <c r="F1300" s="20"/>
      <c r="G1300" s="20"/>
      <c r="H1300" s="20"/>
      <c r="I1300" s="20"/>
    </row>
    <row r="1301" spans="1:9" ht="12.75">
      <c r="A1301" s="19"/>
      <c r="B1301" s="19"/>
      <c r="C1301" s="19" t="s">
        <v>365</v>
      </c>
      <c r="D1301" s="37"/>
      <c r="E1301" s="20"/>
      <c r="F1301" s="20"/>
      <c r="G1301" s="20"/>
      <c r="H1301" s="20"/>
      <c r="I1301" s="20"/>
    </row>
    <row r="1302" spans="1:9" ht="15">
      <c r="A1302" s="19">
        <v>166</v>
      </c>
      <c r="B1302" s="63" t="s">
        <v>786</v>
      </c>
      <c r="C1302" s="61" t="s">
        <v>1652</v>
      </c>
      <c r="D1302" s="37">
        <v>1988</v>
      </c>
      <c r="E1302" s="20">
        <f>D1302*1.45155287984</f>
        <v>2885.68712512192</v>
      </c>
      <c r="F1302" s="20">
        <v>2789.48249660528</v>
      </c>
      <c r="G1302" s="20">
        <f>E1302*0.1</f>
        <v>288.568712512192</v>
      </c>
      <c r="H1302" s="20">
        <f>D1302*0.096762615</f>
        <v>192.36407862</v>
      </c>
      <c r="I1302" s="20">
        <f>(F1302+G1302)-H1302</f>
        <v>2885.6871304974725</v>
      </c>
    </row>
    <row r="1303" spans="1:9" ht="12.75">
      <c r="A1303" s="19"/>
      <c r="B1303" s="19"/>
      <c r="C1303" s="61" t="s">
        <v>416</v>
      </c>
      <c r="D1303" s="37"/>
      <c r="E1303" s="20"/>
      <c r="F1303" s="20"/>
      <c r="G1303" s="20"/>
      <c r="H1303" s="20"/>
      <c r="I1303" s="20"/>
    </row>
    <row r="1304" spans="1:9" ht="12.75">
      <c r="A1304" s="19"/>
      <c r="B1304" s="19"/>
      <c r="C1304" s="19" t="s">
        <v>417</v>
      </c>
      <c r="D1304" s="37"/>
      <c r="E1304" s="20"/>
      <c r="F1304" s="20"/>
      <c r="G1304" s="20"/>
      <c r="H1304" s="20"/>
      <c r="I1304" s="20"/>
    </row>
    <row r="1305" spans="1:9" ht="12.75">
      <c r="A1305" s="19"/>
      <c r="B1305" s="19"/>
      <c r="C1305" s="19" t="s">
        <v>418</v>
      </c>
      <c r="D1305" s="37"/>
      <c r="E1305" s="20"/>
      <c r="F1305" s="20"/>
      <c r="G1305" s="20"/>
      <c r="H1305" s="20"/>
      <c r="I1305" s="20"/>
    </row>
    <row r="1306" spans="1:9" ht="12.75">
      <c r="A1306" s="19"/>
      <c r="B1306" s="19"/>
      <c r="C1306" s="19" t="s">
        <v>557</v>
      </c>
      <c r="D1306" s="37"/>
      <c r="E1306" s="20"/>
      <c r="F1306" s="20"/>
      <c r="G1306" s="20"/>
      <c r="H1306" s="20"/>
      <c r="I1306" s="20"/>
    </row>
    <row r="1307" spans="1:9" ht="12.75">
      <c r="A1307" s="19"/>
      <c r="B1307" s="19"/>
      <c r="C1307" s="19" t="s">
        <v>228</v>
      </c>
      <c r="D1307" s="37"/>
      <c r="E1307" s="20"/>
      <c r="F1307" s="20"/>
      <c r="G1307" s="20"/>
      <c r="H1307" s="20"/>
      <c r="I1307" s="20"/>
    </row>
    <row r="1308" spans="1:9" ht="12.75">
      <c r="A1308" s="19"/>
      <c r="B1308" s="19"/>
      <c r="C1308" s="19" t="s">
        <v>419</v>
      </c>
      <c r="D1308" s="37"/>
      <c r="E1308" s="20"/>
      <c r="F1308" s="20"/>
      <c r="G1308" s="20"/>
      <c r="H1308" s="20"/>
      <c r="I1308" s="20"/>
    </row>
    <row r="1309" spans="1:9" ht="12.75">
      <c r="A1309" s="19">
        <v>167</v>
      </c>
      <c r="B1309" s="69" t="s">
        <v>681</v>
      </c>
      <c r="C1309" s="61" t="s">
        <v>626</v>
      </c>
      <c r="D1309" s="37">
        <v>2820</v>
      </c>
      <c r="E1309" s="20">
        <f>D1309*1.45155287984</f>
        <v>4093.3791211487996</v>
      </c>
      <c r="F1309" s="20">
        <v>3956.9117909592</v>
      </c>
      <c r="G1309" s="20">
        <f>E1309*0.1</f>
        <v>409.33791211488</v>
      </c>
      <c r="H1309" s="20">
        <f>D1309*0.096762615</f>
        <v>272.8705743</v>
      </c>
      <c r="I1309" s="20">
        <f>(F1309+G1309)-H1309</f>
        <v>4093.3791287740796</v>
      </c>
    </row>
    <row r="1310" spans="1:9" ht="12.75">
      <c r="A1310" s="19"/>
      <c r="B1310" s="19"/>
      <c r="C1310" s="19" t="s">
        <v>420</v>
      </c>
      <c r="D1310" s="37"/>
      <c r="E1310" s="20"/>
      <c r="F1310" s="20"/>
      <c r="G1310" s="20"/>
      <c r="H1310" s="20"/>
      <c r="I1310" s="20"/>
    </row>
    <row r="1311" spans="1:9" ht="12.75">
      <c r="A1311" s="19"/>
      <c r="B1311" s="19"/>
      <c r="C1311" s="19" t="s">
        <v>421</v>
      </c>
      <c r="D1311" s="37"/>
      <c r="E1311" s="20"/>
      <c r="F1311" s="20"/>
      <c r="G1311" s="20"/>
      <c r="H1311" s="20"/>
      <c r="I1311" s="20"/>
    </row>
    <row r="1312" spans="1:9" ht="12.75">
      <c r="A1312" s="19"/>
      <c r="B1312" s="19"/>
      <c r="C1312" s="19" t="s">
        <v>669</v>
      </c>
      <c r="D1312" s="37"/>
      <c r="E1312" s="20"/>
      <c r="F1312" s="20"/>
      <c r="G1312" s="20"/>
      <c r="H1312" s="20"/>
      <c r="I1312" s="20"/>
    </row>
    <row r="1313" spans="1:9" ht="12.75">
      <c r="A1313" s="19"/>
      <c r="B1313" s="19"/>
      <c r="C1313" s="19" t="s">
        <v>557</v>
      </c>
      <c r="D1313" s="37"/>
      <c r="E1313" s="20"/>
      <c r="F1313" s="20"/>
      <c r="G1313" s="20"/>
      <c r="H1313" s="20"/>
      <c r="I1313" s="20"/>
    </row>
    <row r="1314" spans="1:9" ht="12.75">
      <c r="A1314" s="19"/>
      <c r="B1314" s="19"/>
      <c r="C1314" s="19" t="s">
        <v>361</v>
      </c>
      <c r="D1314" s="37"/>
      <c r="E1314" s="20"/>
      <c r="F1314" s="20"/>
      <c r="G1314" s="20"/>
      <c r="H1314" s="20"/>
      <c r="I1314" s="20"/>
    </row>
    <row r="1315" spans="1:9" ht="12.75">
      <c r="A1315" s="19"/>
      <c r="B1315" s="19"/>
      <c r="C1315" s="19" t="s">
        <v>1181</v>
      </c>
      <c r="D1315" s="37"/>
      <c r="E1315" s="20"/>
      <c r="F1315" s="20"/>
      <c r="G1315" s="20"/>
      <c r="H1315" s="20"/>
      <c r="I1315" s="20"/>
    </row>
    <row r="1316" spans="1:9" ht="12.75">
      <c r="A1316" s="19"/>
      <c r="B1316" s="19"/>
      <c r="C1316" s="19"/>
      <c r="D1316" s="37"/>
      <c r="E1316" s="20"/>
      <c r="F1316" s="20"/>
      <c r="G1316" s="20"/>
      <c r="H1316" s="20"/>
      <c r="I1316" s="20"/>
    </row>
    <row r="1317" spans="1:9" ht="12.75">
      <c r="A1317" s="19">
        <v>168</v>
      </c>
      <c r="B1317" s="69" t="s">
        <v>681</v>
      </c>
      <c r="C1317" s="61" t="s">
        <v>626</v>
      </c>
      <c r="D1317" s="37">
        <v>2820</v>
      </c>
      <c r="E1317" s="20">
        <f>D1317*1.45155287984</f>
        <v>4093.3791211487996</v>
      </c>
      <c r="F1317" s="20">
        <v>3956.9117909592</v>
      </c>
      <c r="G1317" s="20">
        <f>E1317*0.1</f>
        <v>409.33791211488</v>
      </c>
      <c r="H1317" s="20">
        <f>D1317*0.096762615</f>
        <v>272.8705743</v>
      </c>
      <c r="I1317" s="20">
        <f>(F1317+G1317)-H1317</f>
        <v>4093.3791287740796</v>
      </c>
    </row>
    <row r="1318" spans="1:9" ht="12.75">
      <c r="A1318" s="19"/>
      <c r="B1318" s="19"/>
      <c r="C1318" s="19" t="s">
        <v>422</v>
      </c>
      <c r="D1318" s="37"/>
      <c r="E1318" s="20"/>
      <c r="F1318" s="20"/>
      <c r="G1318" s="20"/>
      <c r="H1318" s="20"/>
      <c r="I1318" s="20"/>
    </row>
    <row r="1319" spans="1:9" ht="12.75">
      <c r="A1319" s="19"/>
      <c r="B1319" s="19"/>
      <c r="C1319" s="19" t="s">
        <v>425</v>
      </c>
      <c r="D1319" s="37"/>
      <c r="E1319" s="20"/>
      <c r="F1319" s="20"/>
      <c r="G1319" s="20"/>
      <c r="H1319" s="20"/>
      <c r="I1319" s="20"/>
    </row>
    <row r="1320" spans="1:9" ht="12.75">
      <c r="A1320" s="19"/>
      <c r="B1320" s="19"/>
      <c r="C1320" s="19" t="s">
        <v>669</v>
      </c>
      <c r="D1320" s="37"/>
      <c r="E1320" s="20"/>
      <c r="F1320" s="20"/>
      <c r="G1320" s="20"/>
      <c r="H1320" s="20"/>
      <c r="I1320" s="20"/>
    </row>
    <row r="1321" spans="1:9" ht="12.75">
      <c r="A1321" s="19"/>
      <c r="B1321" s="19"/>
      <c r="C1321" s="19" t="s">
        <v>557</v>
      </c>
      <c r="D1321" s="37"/>
      <c r="E1321" s="20"/>
      <c r="F1321" s="20"/>
      <c r="G1321" s="20"/>
      <c r="H1321" s="20"/>
      <c r="I1321" s="20"/>
    </row>
    <row r="1322" spans="1:9" ht="12.75">
      <c r="A1322" s="19"/>
      <c r="B1322" s="19"/>
      <c r="C1322" s="19" t="s">
        <v>361</v>
      </c>
      <c r="D1322" s="37"/>
      <c r="E1322" s="20"/>
      <c r="F1322" s="20"/>
      <c r="G1322" s="20"/>
      <c r="H1322" s="20"/>
      <c r="I1322" s="20"/>
    </row>
    <row r="1323" spans="1:9" ht="12.75">
      <c r="A1323" s="19"/>
      <c r="B1323" s="19"/>
      <c r="C1323" s="19" t="s">
        <v>362</v>
      </c>
      <c r="D1323" s="37"/>
      <c r="E1323" s="20"/>
      <c r="F1323" s="20"/>
      <c r="G1323" s="20"/>
      <c r="H1323" s="20"/>
      <c r="I1323" s="20"/>
    </row>
    <row r="1324" spans="1:9" ht="12.75">
      <c r="A1324" s="19">
        <v>169</v>
      </c>
      <c r="B1324" s="69" t="s">
        <v>681</v>
      </c>
      <c r="C1324" s="61" t="s">
        <v>626</v>
      </c>
      <c r="D1324" s="37">
        <v>2820</v>
      </c>
      <c r="E1324" s="20">
        <f>D1324*1.45155287984</f>
        <v>4093.3791211487996</v>
      </c>
      <c r="F1324" s="20">
        <v>3956.9117909592</v>
      </c>
      <c r="G1324" s="20">
        <f>E1324*0.1</f>
        <v>409.33791211488</v>
      </c>
      <c r="H1324" s="20">
        <f>D1324*0.096762615</f>
        <v>272.8705743</v>
      </c>
      <c r="I1324" s="20">
        <f>(F1324+G1324)-H1324</f>
        <v>4093.3791287740796</v>
      </c>
    </row>
    <row r="1325" spans="1:9" ht="12.75">
      <c r="A1325" s="19"/>
      <c r="B1325" s="19"/>
      <c r="C1325" s="19" t="s">
        <v>426</v>
      </c>
      <c r="D1325" s="37"/>
      <c r="E1325" s="20"/>
      <c r="F1325" s="20"/>
      <c r="G1325" s="20"/>
      <c r="H1325" s="20"/>
      <c r="I1325" s="20"/>
    </row>
    <row r="1326" spans="1:9" ht="12.75">
      <c r="A1326" s="19"/>
      <c r="B1326" s="19"/>
      <c r="C1326" s="19" t="s">
        <v>425</v>
      </c>
      <c r="D1326" s="37"/>
      <c r="E1326" s="20"/>
      <c r="F1326" s="20"/>
      <c r="G1326" s="20"/>
      <c r="H1326" s="20"/>
      <c r="I1326" s="20"/>
    </row>
    <row r="1327" spans="1:9" ht="12.75">
      <c r="A1327" s="19"/>
      <c r="B1327" s="19"/>
      <c r="C1327" s="19" t="s">
        <v>669</v>
      </c>
      <c r="D1327" s="37"/>
      <c r="E1327" s="20"/>
      <c r="F1327" s="20"/>
      <c r="G1327" s="20"/>
      <c r="H1327" s="20"/>
      <c r="I1327" s="20"/>
    </row>
    <row r="1328" spans="1:9" ht="12.75">
      <c r="A1328" s="19"/>
      <c r="B1328" s="19"/>
      <c r="C1328" s="19" t="s">
        <v>557</v>
      </c>
      <c r="D1328" s="37"/>
      <c r="E1328" s="20"/>
      <c r="F1328" s="20"/>
      <c r="G1328" s="20"/>
      <c r="H1328" s="20"/>
      <c r="I1328" s="20"/>
    </row>
    <row r="1329" spans="1:9" ht="12.75">
      <c r="A1329" s="19"/>
      <c r="B1329" s="19"/>
      <c r="C1329" s="19" t="s">
        <v>361</v>
      </c>
      <c r="D1329" s="37"/>
      <c r="E1329" s="20"/>
      <c r="F1329" s="20"/>
      <c r="G1329" s="20"/>
      <c r="H1329" s="20"/>
      <c r="I1329" s="20"/>
    </row>
    <row r="1330" spans="1:9" ht="12.75">
      <c r="A1330" s="21"/>
      <c r="B1330" s="21"/>
      <c r="C1330" s="21" t="s">
        <v>362</v>
      </c>
      <c r="D1330" s="38"/>
      <c r="E1330" s="22"/>
      <c r="F1330" s="20"/>
      <c r="G1330" s="22"/>
      <c r="H1330" s="22"/>
      <c r="I1330" s="22"/>
    </row>
    <row r="1331" spans="1:9" ht="12.75">
      <c r="A1331" s="9"/>
      <c r="B1331" s="9"/>
      <c r="C1331" s="9"/>
      <c r="D1331" s="6"/>
      <c r="E1331" s="6"/>
      <c r="F1331" s="7"/>
      <c r="G1331" s="6"/>
      <c r="H1331" s="6"/>
      <c r="I1331" s="6"/>
    </row>
    <row r="1332" spans="1:9" ht="12.75">
      <c r="A1332" s="9"/>
      <c r="B1332" s="70"/>
      <c r="C1332" s="9" t="s">
        <v>1474</v>
      </c>
      <c r="D1332" s="6"/>
      <c r="E1332" s="6"/>
      <c r="F1332" s="7"/>
      <c r="G1332" s="6"/>
      <c r="H1332" s="6"/>
      <c r="I1332" s="6"/>
    </row>
    <row r="1333" spans="1:9" ht="12.75">
      <c r="A1333" s="9"/>
      <c r="B1333" s="9"/>
      <c r="C1333" s="9"/>
      <c r="D1333" s="6"/>
      <c r="E1333" s="6"/>
      <c r="F1333" s="7"/>
      <c r="G1333" s="6"/>
      <c r="H1333" s="6"/>
      <c r="I1333" s="6"/>
    </row>
    <row r="1334" spans="1:9" ht="12.75">
      <c r="A1334" s="9"/>
      <c r="B1334" s="9"/>
      <c r="C1334" s="9"/>
      <c r="D1334" s="6"/>
      <c r="E1334" s="6"/>
      <c r="F1334" s="7"/>
      <c r="G1334" s="6"/>
      <c r="H1334" s="6"/>
      <c r="I1334" s="6"/>
    </row>
    <row r="1335" spans="1:9" ht="12.75">
      <c r="A1335" s="9"/>
      <c r="B1335" s="9"/>
      <c r="C1335" s="9"/>
      <c r="D1335" s="6"/>
      <c r="E1335" s="6"/>
      <c r="F1335" s="7"/>
      <c r="G1335" s="6"/>
      <c r="H1335" s="6"/>
      <c r="I1335" s="6"/>
    </row>
    <row r="1336" spans="1:9" ht="12.75">
      <c r="A1336" s="5" t="s">
        <v>537</v>
      </c>
      <c r="B1336" s="5"/>
      <c r="C1336" s="5"/>
      <c r="D1336" s="6"/>
      <c r="F1336" s="8" t="s">
        <v>423</v>
      </c>
      <c r="I1336" s="8"/>
    </row>
    <row r="1337" spans="1:9" ht="12.75">
      <c r="A1337" s="5" t="s">
        <v>538</v>
      </c>
      <c r="B1337" s="5"/>
      <c r="C1337" s="5"/>
      <c r="D1337" s="6"/>
      <c r="F1337" s="8" t="s">
        <v>539</v>
      </c>
      <c r="I1337" s="8"/>
    </row>
    <row r="1338" spans="1:9" ht="12.75">
      <c r="A1338" s="5" t="s">
        <v>540</v>
      </c>
      <c r="B1338" s="5"/>
      <c r="C1338" s="5"/>
      <c r="D1338" s="6"/>
      <c r="E1338" s="7"/>
      <c r="F1338" s="7"/>
      <c r="G1338" s="6"/>
      <c r="H1338" s="6"/>
      <c r="I1338" s="6"/>
    </row>
    <row r="1339" spans="1:9" ht="20.25">
      <c r="A1339" s="95" t="s">
        <v>415</v>
      </c>
      <c r="B1339" s="95"/>
      <c r="C1339" s="95"/>
      <c r="D1339" s="95"/>
      <c r="E1339" s="95"/>
      <c r="F1339" s="95"/>
      <c r="G1339" s="95"/>
      <c r="H1339" s="95"/>
      <c r="I1339" s="95"/>
    </row>
    <row r="1340" spans="1:9" ht="12.75">
      <c r="A1340" s="9"/>
      <c r="B1340" s="9"/>
      <c r="C1340" s="9"/>
      <c r="D1340" s="6"/>
      <c r="E1340" s="6"/>
      <c r="F1340" s="7"/>
      <c r="G1340" s="6"/>
      <c r="H1340" s="6"/>
      <c r="I1340" s="6"/>
    </row>
    <row r="1341" spans="1:9" ht="12.75">
      <c r="A1341" s="5"/>
      <c r="B1341" s="9"/>
      <c r="C1341" s="9"/>
      <c r="D1341" s="6"/>
      <c r="E1341" s="6"/>
      <c r="F1341" s="7"/>
      <c r="G1341" s="6"/>
      <c r="H1341" s="6"/>
      <c r="I1341" s="6"/>
    </row>
    <row r="1342" spans="1:9" ht="12.75">
      <c r="A1342" s="5" t="s">
        <v>541</v>
      </c>
      <c r="B1342" s="5"/>
      <c r="C1342" s="5"/>
      <c r="D1342" s="5"/>
      <c r="E1342" s="6"/>
      <c r="F1342" s="7"/>
      <c r="G1342" s="6"/>
      <c r="H1342" s="6"/>
      <c r="I1342" s="6"/>
    </row>
    <row r="1343" spans="1:9" ht="12.75">
      <c r="A1343" s="9"/>
      <c r="B1343" s="9"/>
      <c r="C1343" s="9"/>
      <c r="D1343" s="6"/>
      <c r="E1343" s="6"/>
      <c r="F1343" s="7"/>
      <c r="G1343" s="6"/>
      <c r="H1343" s="6"/>
      <c r="I1343" s="6"/>
    </row>
    <row r="1344" spans="1:9" ht="12.75">
      <c r="A1344" s="9"/>
      <c r="B1344" s="9"/>
      <c r="C1344" s="9"/>
      <c r="D1344" s="6"/>
      <c r="E1344" s="34"/>
      <c r="F1344" s="41"/>
      <c r="G1344" s="34"/>
      <c r="H1344" s="34"/>
      <c r="I1344" s="34"/>
    </row>
    <row r="1345" spans="1:9" ht="12.75">
      <c r="A1345" s="10"/>
      <c r="B1345" s="10"/>
      <c r="C1345" s="10"/>
      <c r="D1345" s="10" t="s">
        <v>543</v>
      </c>
      <c r="E1345" s="10" t="s">
        <v>542</v>
      </c>
      <c r="F1345" s="10" t="s">
        <v>544</v>
      </c>
      <c r="G1345" s="10" t="s">
        <v>1187</v>
      </c>
      <c r="H1345" s="10" t="s">
        <v>1572</v>
      </c>
      <c r="I1345" s="10" t="s">
        <v>544</v>
      </c>
    </row>
    <row r="1346" spans="1:9" ht="12.75">
      <c r="A1346" s="11" t="s">
        <v>547</v>
      </c>
      <c r="B1346" s="11" t="s">
        <v>548</v>
      </c>
      <c r="C1346" s="11" t="s">
        <v>549</v>
      </c>
      <c r="D1346" s="11" t="s">
        <v>550</v>
      </c>
      <c r="E1346" s="11" t="s">
        <v>551</v>
      </c>
      <c r="F1346" s="11" t="s">
        <v>424</v>
      </c>
      <c r="G1346" s="11" t="s">
        <v>1188</v>
      </c>
      <c r="H1346" s="11" t="s">
        <v>1573</v>
      </c>
      <c r="I1346" s="11" t="s">
        <v>424</v>
      </c>
    </row>
    <row r="1347" spans="1:9" ht="12.75">
      <c r="A1347" s="12"/>
      <c r="B1347" s="12"/>
      <c r="C1347" s="12"/>
      <c r="D1347" s="12" t="s">
        <v>553</v>
      </c>
      <c r="E1347" s="12">
        <v>2007</v>
      </c>
      <c r="F1347" s="12">
        <v>2006</v>
      </c>
      <c r="G1347" s="12">
        <v>2007</v>
      </c>
      <c r="H1347" s="12"/>
      <c r="I1347" s="12">
        <v>2007</v>
      </c>
    </row>
    <row r="1348" spans="1:9" ht="12.75">
      <c r="A1348" s="17">
        <v>170</v>
      </c>
      <c r="B1348" s="69" t="s">
        <v>681</v>
      </c>
      <c r="C1348" s="60" t="s">
        <v>626</v>
      </c>
      <c r="D1348" s="36">
        <v>2820</v>
      </c>
      <c r="E1348" s="20">
        <f>D1348*1.45155287984</f>
        <v>4093.3791211487996</v>
      </c>
      <c r="F1348" s="20">
        <v>3956.9117909592</v>
      </c>
      <c r="G1348" s="20">
        <f>E1348*0.1</f>
        <v>409.33791211488</v>
      </c>
      <c r="H1348" s="20">
        <f>D1348*0.096762615</f>
        <v>272.8705743</v>
      </c>
      <c r="I1348" s="20">
        <f>(F1348+G1348)-H1348</f>
        <v>4093.3791287740796</v>
      </c>
    </row>
    <row r="1349" spans="1:9" ht="12.75">
      <c r="A1349" s="19"/>
      <c r="B1349" s="19"/>
      <c r="C1349" s="19" t="s">
        <v>422</v>
      </c>
      <c r="D1349" s="37"/>
      <c r="E1349" s="20"/>
      <c r="F1349" s="20"/>
      <c r="G1349" s="20"/>
      <c r="H1349" s="20"/>
      <c r="I1349" s="20"/>
    </row>
    <row r="1350" spans="1:9" ht="12.75">
      <c r="A1350" s="19"/>
      <c r="B1350" s="19"/>
      <c r="C1350" s="19" t="s">
        <v>425</v>
      </c>
      <c r="D1350" s="37"/>
      <c r="E1350" s="20"/>
      <c r="F1350" s="20"/>
      <c r="G1350" s="20"/>
      <c r="H1350" s="20"/>
      <c r="I1350" s="20"/>
    </row>
    <row r="1351" spans="1:9" ht="12.75">
      <c r="A1351" s="19"/>
      <c r="B1351" s="19"/>
      <c r="C1351" s="19" t="s">
        <v>669</v>
      </c>
      <c r="D1351" s="37"/>
      <c r="E1351" s="20"/>
      <c r="F1351" s="20"/>
      <c r="G1351" s="20"/>
      <c r="H1351" s="20"/>
      <c r="I1351" s="20"/>
    </row>
    <row r="1352" spans="1:9" ht="12.75">
      <c r="A1352" s="19"/>
      <c r="B1352" s="19"/>
      <c r="C1352" s="19" t="s">
        <v>557</v>
      </c>
      <c r="D1352" s="37"/>
      <c r="E1352" s="20"/>
      <c r="F1352" s="20"/>
      <c r="G1352" s="20"/>
      <c r="H1352" s="20"/>
      <c r="I1352" s="20"/>
    </row>
    <row r="1353" spans="1:9" ht="12.75">
      <c r="A1353" s="19"/>
      <c r="B1353" s="19"/>
      <c r="C1353" s="19" t="s">
        <v>361</v>
      </c>
      <c r="D1353" s="37"/>
      <c r="E1353" s="20"/>
      <c r="F1353" s="20"/>
      <c r="G1353" s="20"/>
      <c r="H1353" s="20"/>
      <c r="I1353" s="20"/>
    </row>
    <row r="1354" spans="1:9" ht="12.75">
      <c r="A1354" s="19"/>
      <c r="B1354" s="19"/>
      <c r="C1354" s="19" t="s">
        <v>362</v>
      </c>
      <c r="D1354" s="37"/>
      <c r="E1354" s="20"/>
      <c r="F1354" s="20"/>
      <c r="G1354" s="20"/>
      <c r="H1354" s="20"/>
      <c r="I1354" s="20"/>
    </row>
    <row r="1355" spans="1:9" ht="12.75">
      <c r="A1355" s="19">
        <v>171</v>
      </c>
      <c r="B1355" s="69" t="s">
        <v>681</v>
      </c>
      <c r="C1355" s="61" t="s">
        <v>427</v>
      </c>
      <c r="D1355" s="37">
        <v>1022</v>
      </c>
      <c r="E1355" s="20">
        <f>D1355*1.45155287984</f>
        <v>1483.4870431964798</v>
      </c>
      <c r="F1355" s="20">
        <v>1434.0297341703201</v>
      </c>
      <c r="G1355" s="20">
        <f>E1355*0.1</f>
        <v>148.348704319648</v>
      </c>
      <c r="H1355" s="20">
        <f>D1355*0.096762615</f>
        <v>98.89139252999999</v>
      </c>
      <c r="I1355" s="20">
        <f>(F1355+G1355)-H1355</f>
        <v>1483.487045959968</v>
      </c>
    </row>
    <row r="1356" spans="1:9" ht="12.75">
      <c r="A1356" s="19"/>
      <c r="B1356" s="19"/>
      <c r="C1356" s="19" t="s">
        <v>428</v>
      </c>
      <c r="D1356" s="37"/>
      <c r="E1356" s="20"/>
      <c r="F1356" s="20"/>
      <c r="G1356" s="20"/>
      <c r="H1356" s="20"/>
      <c r="I1356" s="20"/>
    </row>
    <row r="1357" spans="1:9" ht="12.75">
      <c r="A1357" s="19"/>
      <c r="B1357" s="19"/>
      <c r="C1357" s="19" t="s">
        <v>429</v>
      </c>
      <c r="D1357" s="37"/>
      <c r="E1357" s="20"/>
      <c r="F1357" s="20"/>
      <c r="G1357" s="20"/>
      <c r="H1357" s="20"/>
      <c r="I1357" s="20"/>
    </row>
    <row r="1358" spans="1:9" ht="12.75">
      <c r="A1358" s="19"/>
      <c r="B1358" s="19"/>
      <c r="C1358" s="19" t="s">
        <v>669</v>
      </c>
      <c r="D1358" s="37"/>
      <c r="E1358" s="20"/>
      <c r="F1358" s="20"/>
      <c r="G1358" s="20"/>
      <c r="H1358" s="20"/>
      <c r="I1358" s="20"/>
    </row>
    <row r="1359" spans="1:9" ht="12.75">
      <c r="A1359" s="19"/>
      <c r="B1359" s="19"/>
      <c r="C1359" s="19" t="s">
        <v>557</v>
      </c>
      <c r="D1359" s="37"/>
      <c r="E1359" s="20"/>
      <c r="F1359" s="20"/>
      <c r="G1359" s="20"/>
      <c r="H1359" s="20"/>
      <c r="I1359" s="20"/>
    </row>
    <row r="1360" spans="1:9" ht="12.75">
      <c r="A1360" s="19"/>
      <c r="B1360" s="19"/>
      <c r="C1360" s="19" t="s">
        <v>361</v>
      </c>
      <c r="D1360" s="37"/>
      <c r="E1360" s="20"/>
      <c r="F1360" s="20"/>
      <c r="G1360" s="20"/>
      <c r="H1360" s="20"/>
      <c r="I1360" s="20"/>
    </row>
    <row r="1361" spans="1:9" ht="12.75">
      <c r="A1361" s="19"/>
      <c r="B1361" s="19"/>
      <c r="C1361" s="19" t="s">
        <v>362</v>
      </c>
      <c r="D1361" s="37"/>
      <c r="E1361" s="20"/>
      <c r="F1361" s="20"/>
      <c r="G1361" s="20"/>
      <c r="H1361" s="20"/>
      <c r="I1361" s="20"/>
    </row>
    <row r="1362" spans="1:9" ht="12.75">
      <c r="A1362" s="19">
        <v>172</v>
      </c>
      <c r="B1362" s="69" t="s">
        <v>681</v>
      </c>
      <c r="C1362" s="61" t="s">
        <v>427</v>
      </c>
      <c r="D1362" s="37">
        <v>1022</v>
      </c>
      <c r="E1362" s="20">
        <f>D1362*1.45155287984</f>
        <v>1483.4870431964798</v>
      </c>
      <c r="F1362" s="20">
        <v>1434.0297341703201</v>
      </c>
      <c r="G1362" s="20">
        <f>E1362*0.1</f>
        <v>148.348704319648</v>
      </c>
      <c r="H1362" s="20">
        <f>D1362*0.096762615</f>
        <v>98.89139252999999</v>
      </c>
      <c r="I1362" s="20">
        <f>(F1362+G1362)-H1362</f>
        <v>1483.487045959968</v>
      </c>
    </row>
    <row r="1363" spans="1:9" ht="12.75">
      <c r="A1363" s="19"/>
      <c r="B1363" s="19"/>
      <c r="C1363" s="19" t="s">
        <v>428</v>
      </c>
      <c r="D1363" s="37"/>
      <c r="E1363" s="20"/>
      <c r="F1363" s="20"/>
      <c r="G1363" s="20"/>
      <c r="H1363" s="20"/>
      <c r="I1363" s="20"/>
    </row>
    <row r="1364" spans="1:9" ht="12.75">
      <c r="A1364" s="19"/>
      <c r="B1364" s="19"/>
      <c r="C1364" s="19" t="s">
        <v>429</v>
      </c>
      <c r="D1364" s="37"/>
      <c r="E1364" s="20"/>
      <c r="F1364" s="20"/>
      <c r="G1364" s="20"/>
      <c r="H1364" s="20"/>
      <c r="I1364" s="20"/>
    </row>
    <row r="1365" spans="1:9" ht="12.75">
      <c r="A1365" s="19"/>
      <c r="B1365" s="19"/>
      <c r="C1365" s="19" t="s">
        <v>669</v>
      </c>
      <c r="D1365" s="37"/>
      <c r="E1365" s="20"/>
      <c r="F1365" s="20"/>
      <c r="G1365" s="20"/>
      <c r="H1365" s="20"/>
      <c r="I1365" s="20"/>
    </row>
    <row r="1366" spans="1:9" ht="12.75">
      <c r="A1366" s="19"/>
      <c r="B1366" s="19"/>
      <c r="C1366" s="19" t="s">
        <v>557</v>
      </c>
      <c r="D1366" s="37"/>
      <c r="E1366" s="20"/>
      <c r="F1366" s="20"/>
      <c r="G1366" s="20"/>
      <c r="H1366" s="20"/>
      <c r="I1366" s="20"/>
    </row>
    <row r="1367" spans="1:9" ht="12.75">
      <c r="A1367" s="19"/>
      <c r="B1367" s="19"/>
      <c r="C1367" s="19" t="s">
        <v>361</v>
      </c>
      <c r="D1367" s="37"/>
      <c r="E1367" s="20"/>
      <c r="F1367" s="20"/>
      <c r="G1367" s="20"/>
      <c r="H1367" s="20"/>
      <c r="I1367" s="20"/>
    </row>
    <row r="1368" spans="1:9" ht="12.75">
      <c r="A1368" s="19"/>
      <c r="B1368" s="19"/>
      <c r="C1368" s="19" t="s">
        <v>362</v>
      </c>
      <c r="D1368" s="37"/>
      <c r="E1368" s="20"/>
      <c r="F1368" s="20"/>
      <c r="G1368" s="20"/>
      <c r="H1368" s="20"/>
      <c r="I1368" s="20"/>
    </row>
    <row r="1369" spans="1:9" ht="12.75">
      <c r="A1369" s="19">
        <v>173</v>
      </c>
      <c r="B1369" s="69" t="s">
        <v>681</v>
      </c>
      <c r="C1369" s="61" t="s">
        <v>427</v>
      </c>
      <c r="D1369" s="37">
        <v>1022</v>
      </c>
      <c r="E1369" s="20">
        <f>D1369*1.45155287984</f>
        <v>1483.4870431964798</v>
      </c>
      <c r="F1369" s="20">
        <v>1434.0297341703201</v>
      </c>
      <c r="G1369" s="20">
        <f>E1369*0.1</f>
        <v>148.348704319648</v>
      </c>
      <c r="H1369" s="20">
        <f>D1369*0.096762615</f>
        <v>98.89139252999999</v>
      </c>
      <c r="I1369" s="20">
        <f>(F1369+G1369)-H1369</f>
        <v>1483.487045959968</v>
      </c>
    </row>
    <row r="1370" spans="1:9" ht="12.75">
      <c r="A1370" s="19"/>
      <c r="B1370" s="19"/>
      <c r="C1370" s="19" t="s">
        <v>428</v>
      </c>
      <c r="D1370" s="37"/>
      <c r="E1370" s="20"/>
      <c r="F1370" s="20"/>
      <c r="G1370" s="20"/>
      <c r="H1370" s="20"/>
      <c r="I1370" s="20"/>
    </row>
    <row r="1371" spans="1:9" ht="12.75">
      <c r="A1371" s="19"/>
      <c r="B1371" s="19"/>
      <c r="C1371" s="19" t="s">
        <v>429</v>
      </c>
      <c r="D1371" s="37"/>
      <c r="E1371" s="20"/>
      <c r="F1371" s="20"/>
      <c r="G1371" s="20"/>
      <c r="H1371" s="20"/>
      <c r="I1371" s="20"/>
    </row>
    <row r="1372" spans="1:9" ht="12.75">
      <c r="A1372" s="19"/>
      <c r="B1372" s="19"/>
      <c r="C1372" s="19" t="s">
        <v>669</v>
      </c>
      <c r="D1372" s="37"/>
      <c r="E1372" s="20"/>
      <c r="F1372" s="20"/>
      <c r="G1372" s="20"/>
      <c r="H1372" s="20"/>
      <c r="I1372" s="20"/>
    </row>
    <row r="1373" spans="1:9" ht="12.75">
      <c r="A1373" s="19"/>
      <c r="B1373" s="19"/>
      <c r="C1373" s="19" t="s">
        <v>557</v>
      </c>
      <c r="D1373" s="37"/>
      <c r="E1373" s="20"/>
      <c r="F1373" s="20"/>
      <c r="G1373" s="20"/>
      <c r="H1373" s="20"/>
      <c r="I1373" s="20"/>
    </row>
    <row r="1374" spans="1:9" ht="12.75">
      <c r="A1374" s="19"/>
      <c r="B1374" s="19"/>
      <c r="C1374" s="19" t="s">
        <v>361</v>
      </c>
      <c r="D1374" s="37"/>
      <c r="E1374" s="20"/>
      <c r="F1374" s="20"/>
      <c r="G1374" s="20"/>
      <c r="H1374" s="20"/>
      <c r="I1374" s="20"/>
    </row>
    <row r="1375" spans="1:9" ht="12.75">
      <c r="A1375" s="19"/>
      <c r="B1375" s="19"/>
      <c r="C1375" s="19" t="s">
        <v>362</v>
      </c>
      <c r="D1375" s="37"/>
      <c r="E1375" s="20"/>
      <c r="F1375" s="20"/>
      <c r="G1375" s="20"/>
      <c r="H1375" s="20"/>
      <c r="I1375" s="20"/>
    </row>
    <row r="1376" spans="1:9" ht="12.75">
      <c r="A1376" s="19">
        <v>174</v>
      </c>
      <c r="B1376" s="69" t="s">
        <v>681</v>
      </c>
      <c r="C1376" s="61" t="s">
        <v>427</v>
      </c>
      <c r="D1376" s="37">
        <v>1022</v>
      </c>
      <c r="E1376" s="20">
        <f>D1376*1.45155287984</f>
        <v>1483.4870431964798</v>
      </c>
      <c r="F1376" s="20">
        <v>1434.0297341703201</v>
      </c>
      <c r="G1376" s="20">
        <f>E1376*0.1</f>
        <v>148.348704319648</v>
      </c>
      <c r="H1376" s="20">
        <f>D1376*0.096762615</f>
        <v>98.89139252999999</v>
      </c>
      <c r="I1376" s="20">
        <f>(F1376+G1376)-H1376</f>
        <v>1483.487045959968</v>
      </c>
    </row>
    <row r="1377" spans="1:9" ht="12.75">
      <c r="A1377" s="19"/>
      <c r="B1377" s="19"/>
      <c r="C1377" s="19" t="s">
        <v>428</v>
      </c>
      <c r="D1377" s="37"/>
      <c r="E1377" s="20"/>
      <c r="F1377" s="20"/>
      <c r="G1377" s="20"/>
      <c r="H1377" s="20"/>
      <c r="I1377" s="20"/>
    </row>
    <row r="1378" spans="1:9" ht="12.75">
      <c r="A1378" s="19"/>
      <c r="B1378" s="19"/>
      <c r="C1378" s="19" t="s">
        <v>429</v>
      </c>
      <c r="D1378" s="37"/>
      <c r="E1378" s="20"/>
      <c r="F1378" s="20"/>
      <c r="G1378" s="20"/>
      <c r="H1378" s="20"/>
      <c r="I1378" s="20"/>
    </row>
    <row r="1379" spans="1:9" ht="12.75">
      <c r="A1379" s="19"/>
      <c r="B1379" s="19"/>
      <c r="C1379" s="19" t="s">
        <v>669</v>
      </c>
      <c r="D1379" s="37"/>
      <c r="E1379" s="20"/>
      <c r="F1379" s="20"/>
      <c r="G1379" s="20"/>
      <c r="H1379" s="20"/>
      <c r="I1379" s="20"/>
    </row>
    <row r="1380" spans="1:9" ht="12.75">
      <c r="A1380" s="19"/>
      <c r="B1380" s="19"/>
      <c r="C1380" s="19" t="s">
        <v>557</v>
      </c>
      <c r="D1380" s="37"/>
      <c r="E1380" s="20"/>
      <c r="F1380" s="20"/>
      <c r="G1380" s="20"/>
      <c r="H1380" s="20"/>
      <c r="I1380" s="20"/>
    </row>
    <row r="1381" spans="1:9" ht="12.75">
      <c r="A1381" s="19"/>
      <c r="B1381" s="19"/>
      <c r="C1381" s="19" t="s">
        <v>361</v>
      </c>
      <c r="D1381" s="37"/>
      <c r="E1381" s="20"/>
      <c r="F1381" s="20"/>
      <c r="G1381" s="20"/>
      <c r="H1381" s="20"/>
      <c r="I1381" s="20"/>
    </row>
    <row r="1382" spans="1:9" ht="12.75">
      <c r="A1382" s="19"/>
      <c r="B1382" s="19"/>
      <c r="C1382" s="19" t="s">
        <v>362</v>
      </c>
      <c r="D1382" s="37"/>
      <c r="E1382" s="20"/>
      <c r="F1382" s="20"/>
      <c r="G1382" s="20"/>
      <c r="H1382" s="20"/>
      <c r="I1382" s="20"/>
    </row>
    <row r="1383" spans="1:9" ht="12.75">
      <c r="A1383" s="19"/>
      <c r="B1383" s="19"/>
      <c r="C1383" s="19"/>
      <c r="D1383" s="37"/>
      <c r="E1383" s="20"/>
      <c r="F1383" s="20"/>
      <c r="G1383" s="20"/>
      <c r="H1383" s="20"/>
      <c r="I1383" s="20"/>
    </row>
    <row r="1384" spans="1:9" ht="12.75">
      <c r="A1384" s="19">
        <v>175</v>
      </c>
      <c r="B1384" s="69" t="s">
        <v>681</v>
      </c>
      <c r="C1384" s="61" t="s">
        <v>430</v>
      </c>
      <c r="D1384" s="37">
        <v>40</v>
      </c>
      <c r="E1384" s="20">
        <f>D1384*1.45155287984</f>
        <v>58.06211519359999</v>
      </c>
      <c r="F1384" s="20">
        <v>56.1264083824</v>
      </c>
      <c r="G1384" s="20">
        <f>E1384*0.1</f>
        <v>5.80621151936</v>
      </c>
      <c r="H1384" s="20">
        <f>D1384*0.096762615</f>
        <v>3.8705046</v>
      </c>
      <c r="I1384" s="20">
        <f>(F1384+G1384)-H1384</f>
        <v>58.06211530176</v>
      </c>
    </row>
    <row r="1385" spans="1:9" ht="12.75">
      <c r="A1385" s="19"/>
      <c r="B1385" s="19"/>
      <c r="C1385" s="19" t="s">
        <v>669</v>
      </c>
      <c r="D1385" s="37"/>
      <c r="E1385" s="20"/>
      <c r="F1385" s="20"/>
      <c r="G1385" s="20"/>
      <c r="H1385" s="20"/>
      <c r="I1385" s="20"/>
    </row>
    <row r="1386" spans="1:9" ht="12.75">
      <c r="A1386" s="19"/>
      <c r="B1386" s="19"/>
      <c r="C1386" s="19" t="s">
        <v>557</v>
      </c>
      <c r="D1386" s="37"/>
      <c r="E1386" s="20"/>
      <c r="F1386" s="20"/>
      <c r="G1386" s="20"/>
      <c r="H1386" s="20"/>
      <c r="I1386" s="20"/>
    </row>
    <row r="1387" spans="1:9" ht="12.75">
      <c r="A1387" s="19"/>
      <c r="B1387" s="19"/>
      <c r="C1387" s="19" t="s">
        <v>361</v>
      </c>
      <c r="D1387" s="37"/>
      <c r="E1387" s="20"/>
      <c r="F1387" s="20"/>
      <c r="G1387" s="20"/>
      <c r="H1387" s="20"/>
      <c r="I1387" s="20"/>
    </row>
    <row r="1388" spans="1:9" ht="12.75">
      <c r="A1388" s="19"/>
      <c r="B1388" s="19"/>
      <c r="C1388" s="19" t="s">
        <v>362</v>
      </c>
      <c r="D1388" s="37"/>
      <c r="E1388" s="20"/>
      <c r="F1388" s="20"/>
      <c r="G1388" s="20"/>
      <c r="H1388" s="20"/>
      <c r="I1388" s="20"/>
    </row>
    <row r="1389" spans="1:9" ht="12.75">
      <c r="A1389" s="19">
        <v>176</v>
      </c>
      <c r="B1389" s="69" t="s">
        <v>681</v>
      </c>
      <c r="C1389" s="61" t="s">
        <v>430</v>
      </c>
      <c r="D1389" s="37">
        <v>40</v>
      </c>
      <c r="E1389" s="20">
        <f>D1389*1.45155287984</f>
        <v>58.06211519359999</v>
      </c>
      <c r="F1389" s="20">
        <v>56.1264083824</v>
      </c>
      <c r="G1389" s="20">
        <f>E1389*0.1</f>
        <v>5.80621151936</v>
      </c>
      <c r="H1389" s="20">
        <f>D1389*0.096762615</f>
        <v>3.8705046</v>
      </c>
      <c r="I1389" s="20">
        <f>(F1389+G1389)-H1389</f>
        <v>58.06211530176</v>
      </c>
    </row>
    <row r="1390" spans="1:9" ht="12.75">
      <c r="A1390" s="19"/>
      <c r="B1390" s="19"/>
      <c r="C1390" s="19" t="s">
        <v>669</v>
      </c>
      <c r="D1390" s="37"/>
      <c r="E1390" s="20"/>
      <c r="F1390" s="20"/>
      <c r="G1390" s="20"/>
      <c r="H1390" s="20"/>
      <c r="I1390" s="20"/>
    </row>
    <row r="1391" spans="1:9" ht="12.75">
      <c r="A1391" s="19"/>
      <c r="B1391" s="19"/>
      <c r="C1391" s="19" t="s">
        <v>557</v>
      </c>
      <c r="D1391" s="37"/>
      <c r="E1391" s="20"/>
      <c r="F1391" s="20"/>
      <c r="G1391" s="20"/>
      <c r="H1391" s="20"/>
      <c r="I1391" s="20"/>
    </row>
    <row r="1392" spans="1:9" ht="12.75">
      <c r="A1392" s="19"/>
      <c r="B1392" s="19"/>
      <c r="C1392" s="19" t="s">
        <v>361</v>
      </c>
      <c r="D1392" s="37"/>
      <c r="E1392" s="20"/>
      <c r="F1392" s="20"/>
      <c r="G1392" s="20"/>
      <c r="H1392" s="20"/>
      <c r="I1392" s="20"/>
    </row>
    <row r="1393" spans="1:9" ht="12.75">
      <c r="A1393" s="19"/>
      <c r="B1393" s="19"/>
      <c r="C1393" s="19" t="s">
        <v>362</v>
      </c>
      <c r="D1393" s="37"/>
      <c r="E1393" s="20"/>
      <c r="F1393" s="20"/>
      <c r="G1393" s="20"/>
      <c r="H1393" s="20"/>
      <c r="I1393" s="20"/>
    </row>
    <row r="1394" spans="1:9" ht="15">
      <c r="A1394" s="19">
        <v>177</v>
      </c>
      <c r="B1394" s="63" t="s">
        <v>787</v>
      </c>
      <c r="C1394" s="61" t="s">
        <v>1335</v>
      </c>
      <c r="D1394" s="37">
        <v>662</v>
      </c>
      <c r="E1394" s="20">
        <f>D1394*1.45155287984</f>
        <v>960.92800645408</v>
      </c>
      <c r="F1394" s="20">
        <v>928.89205872872</v>
      </c>
      <c r="G1394" s="20">
        <f>E1394*0.1</f>
        <v>96.092800645408</v>
      </c>
      <c r="H1394" s="20">
        <f>D1394*0.096762615</f>
        <v>64.05685113</v>
      </c>
      <c r="I1394" s="20">
        <f>(F1394+G1394)-H1394</f>
        <v>960.928008244128</v>
      </c>
    </row>
    <row r="1395" spans="1:9" ht="12.75">
      <c r="A1395" s="19"/>
      <c r="B1395" s="19"/>
      <c r="C1395" s="19" t="s">
        <v>431</v>
      </c>
      <c r="D1395" s="37"/>
      <c r="E1395" s="20"/>
      <c r="F1395" s="20"/>
      <c r="G1395" s="20"/>
      <c r="H1395" s="20"/>
      <c r="I1395" s="20"/>
    </row>
    <row r="1396" spans="1:9" ht="12.75">
      <c r="A1396" s="19"/>
      <c r="B1396" s="19"/>
      <c r="C1396" s="19" t="s">
        <v>432</v>
      </c>
      <c r="D1396" s="37"/>
      <c r="E1396" s="20"/>
      <c r="F1396" s="20"/>
      <c r="G1396" s="20"/>
      <c r="H1396" s="20"/>
      <c r="I1396" s="20"/>
    </row>
    <row r="1397" spans="1:9" ht="12.75">
      <c r="A1397" s="19"/>
      <c r="B1397" s="19"/>
      <c r="C1397" s="19" t="s">
        <v>669</v>
      </c>
      <c r="D1397" s="37"/>
      <c r="E1397" s="20"/>
      <c r="F1397" s="20"/>
      <c r="G1397" s="20"/>
      <c r="H1397" s="20"/>
      <c r="I1397" s="20"/>
    </row>
    <row r="1398" spans="1:9" ht="12.75">
      <c r="A1398" s="19"/>
      <c r="B1398" s="19"/>
      <c r="C1398" s="19" t="s">
        <v>557</v>
      </c>
      <c r="D1398" s="37"/>
      <c r="E1398" s="20"/>
      <c r="F1398" s="20"/>
      <c r="G1398" s="20"/>
      <c r="H1398" s="20"/>
      <c r="I1398" s="20"/>
    </row>
    <row r="1399" spans="1:9" ht="12.75">
      <c r="A1399" s="19"/>
      <c r="B1399" s="19"/>
      <c r="C1399" s="19" t="s">
        <v>228</v>
      </c>
      <c r="D1399" s="37"/>
      <c r="E1399" s="20"/>
      <c r="F1399" s="20"/>
      <c r="G1399" s="20"/>
      <c r="H1399" s="20"/>
      <c r="I1399" s="20"/>
    </row>
    <row r="1400" spans="1:9" ht="12.75">
      <c r="A1400" s="21"/>
      <c r="B1400" s="21"/>
      <c r="C1400" s="21" t="s">
        <v>433</v>
      </c>
      <c r="D1400" s="38"/>
      <c r="E1400" s="22"/>
      <c r="F1400" s="20"/>
      <c r="G1400" s="22"/>
      <c r="H1400" s="22"/>
      <c r="I1400" s="22"/>
    </row>
    <row r="1401" spans="1:9" ht="12.75">
      <c r="A1401" s="9"/>
      <c r="B1401" s="9"/>
      <c r="C1401" s="9"/>
      <c r="D1401" s="6"/>
      <c r="E1401" s="6"/>
      <c r="F1401" s="7"/>
      <c r="G1401" s="6"/>
      <c r="H1401" s="6"/>
      <c r="I1401" s="6"/>
    </row>
    <row r="1402" spans="1:9" ht="12.75">
      <c r="A1402" s="9"/>
      <c r="B1402" s="70"/>
      <c r="C1402" s="9" t="s">
        <v>1474</v>
      </c>
      <c r="D1402" s="6"/>
      <c r="E1402" s="6"/>
      <c r="F1402" s="7"/>
      <c r="G1402" s="6"/>
      <c r="H1402" s="6"/>
      <c r="I1402" s="6"/>
    </row>
    <row r="1403" spans="1:9" ht="12.75">
      <c r="A1403" s="9"/>
      <c r="B1403" s="9"/>
      <c r="C1403" s="9"/>
      <c r="D1403" s="6"/>
      <c r="E1403" s="6"/>
      <c r="F1403" s="7"/>
      <c r="G1403" s="6"/>
      <c r="H1403" s="6"/>
      <c r="I1403" s="6"/>
    </row>
    <row r="1404" spans="1:9" ht="12.75">
      <c r="A1404" s="9"/>
      <c r="B1404" s="9"/>
      <c r="C1404" s="9"/>
      <c r="D1404" s="6"/>
      <c r="E1404" s="6"/>
      <c r="F1404" s="7"/>
      <c r="G1404" s="6"/>
      <c r="H1404" s="6"/>
      <c r="I1404" s="6"/>
    </row>
    <row r="1405" spans="1:9" ht="12.75">
      <c r="A1405" s="9"/>
      <c r="B1405" s="9"/>
      <c r="C1405" s="9"/>
      <c r="D1405" s="6"/>
      <c r="E1405" s="6"/>
      <c r="F1405" s="7"/>
      <c r="G1405" s="6"/>
      <c r="H1405" s="6"/>
      <c r="I1405" s="6"/>
    </row>
    <row r="1406" spans="1:9" ht="12.75">
      <c r="A1406" s="9"/>
      <c r="B1406" s="9"/>
      <c r="C1406" s="9"/>
      <c r="D1406" s="6"/>
      <c r="E1406" s="6"/>
      <c r="F1406" s="7"/>
      <c r="G1406" s="6"/>
      <c r="H1406" s="6"/>
      <c r="I1406" s="6"/>
    </row>
    <row r="1407" spans="1:9" ht="12.75">
      <c r="A1407" s="5" t="s">
        <v>537</v>
      </c>
      <c r="B1407" s="5"/>
      <c r="C1407" s="5"/>
      <c r="D1407" s="6"/>
      <c r="F1407" s="8" t="s">
        <v>423</v>
      </c>
      <c r="I1407" s="8"/>
    </row>
    <row r="1408" spans="1:9" ht="12.75">
      <c r="A1408" s="5" t="s">
        <v>538</v>
      </c>
      <c r="B1408" s="5"/>
      <c r="C1408" s="5"/>
      <c r="D1408" s="6"/>
      <c r="F1408" s="8" t="s">
        <v>539</v>
      </c>
      <c r="I1408" s="8"/>
    </row>
    <row r="1409" spans="1:9" ht="12.75">
      <c r="A1409" s="5" t="s">
        <v>540</v>
      </c>
      <c r="B1409" s="5"/>
      <c r="C1409" s="5"/>
      <c r="D1409" s="6"/>
      <c r="E1409" s="7"/>
      <c r="F1409" s="7"/>
      <c r="G1409" s="6"/>
      <c r="H1409" s="6"/>
      <c r="I1409" s="6"/>
    </row>
    <row r="1410" spans="1:9" ht="20.25">
      <c r="A1410" s="95" t="s">
        <v>415</v>
      </c>
      <c r="B1410" s="95"/>
      <c r="C1410" s="95"/>
      <c r="D1410" s="95"/>
      <c r="E1410" s="95"/>
      <c r="F1410" s="95"/>
      <c r="G1410" s="95"/>
      <c r="H1410" s="95"/>
      <c r="I1410" s="95"/>
    </row>
    <row r="1411" spans="1:9" ht="12.75">
      <c r="A1411" s="9"/>
      <c r="B1411" s="9"/>
      <c r="C1411" s="9"/>
      <c r="D1411" s="6"/>
      <c r="E1411" s="6"/>
      <c r="F1411" s="7"/>
      <c r="G1411" s="6"/>
      <c r="H1411" s="6"/>
      <c r="I1411" s="6"/>
    </row>
    <row r="1412" spans="1:9" ht="12.75">
      <c r="A1412" s="5"/>
      <c r="B1412" s="9"/>
      <c r="C1412" s="9"/>
      <c r="D1412" s="6"/>
      <c r="E1412" s="6"/>
      <c r="F1412" s="7"/>
      <c r="G1412" s="6"/>
      <c r="H1412" s="6"/>
      <c r="I1412" s="6"/>
    </row>
    <row r="1413" spans="1:9" ht="12.75">
      <c r="A1413" s="5" t="s">
        <v>541</v>
      </c>
      <c r="B1413" s="5"/>
      <c r="C1413" s="5"/>
      <c r="D1413" s="5"/>
      <c r="E1413" s="6"/>
      <c r="F1413" s="7"/>
      <c r="G1413" s="6"/>
      <c r="H1413" s="6"/>
      <c r="I1413" s="6"/>
    </row>
    <row r="1414" spans="1:9" ht="12.75">
      <c r="A1414" s="9"/>
      <c r="B1414" s="9"/>
      <c r="C1414" s="9"/>
      <c r="D1414" s="6"/>
      <c r="E1414" s="6"/>
      <c r="F1414" s="7"/>
      <c r="G1414" s="6"/>
      <c r="H1414" s="6"/>
      <c r="I1414" s="6"/>
    </row>
    <row r="1415" spans="1:9" ht="12.75">
      <c r="A1415" s="9"/>
      <c r="B1415" s="9"/>
      <c r="C1415" s="9"/>
      <c r="D1415" s="6"/>
      <c r="E1415" s="34"/>
      <c r="F1415" s="41"/>
      <c r="G1415" s="34"/>
      <c r="H1415" s="34"/>
      <c r="I1415" s="34"/>
    </row>
    <row r="1416" spans="1:9" ht="12.75">
      <c r="A1416" s="10"/>
      <c r="B1416" s="10"/>
      <c r="C1416" s="10"/>
      <c r="D1416" s="10" t="s">
        <v>543</v>
      </c>
      <c r="E1416" s="10" t="s">
        <v>542</v>
      </c>
      <c r="F1416" s="10" t="s">
        <v>544</v>
      </c>
      <c r="G1416" s="10" t="s">
        <v>1187</v>
      </c>
      <c r="H1416" s="10" t="s">
        <v>1572</v>
      </c>
      <c r="I1416" s="10" t="s">
        <v>544</v>
      </c>
    </row>
    <row r="1417" spans="1:9" ht="12.75">
      <c r="A1417" s="11" t="s">
        <v>547</v>
      </c>
      <c r="B1417" s="11" t="s">
        <v>548</v>
      </c>
      <c r="C1417" s="11" t="s">
        <v>549</v>
      </c>
      <c r="D1417" s="11" t="s">
        <v>550</v>
      </c>
      <c r="E1417" s="11" t="s">
        <v>551</v>
      </c>
      <c r="F1417" s="11" t="s">
        <v>424</v>
      </c>
      <c r="G1417" s="11" t="s">
        <v>1188</v>
      </c>
      <c r="H1417" s="11" t="s">
        <v>1573</v>
      </c>
      <c r="I1417" s="11" t="s">
        <v>424</v>
      </c>
    </row>
    <row r="1418" spans="1:9" ht="12.75">
      <c r="A1418" s="12"/>
      <c r="B1418" s="12"/>
      <c r="C1418" s="12"/>
      <c r="D1418" s="12" t="s">
        <v>553</v>
      </c>
      <c r="E1418" s="12">
        <v>2007</v>
      </c>
      <c r="F1418" s="12">
        <v>2006</v>
      </c>
      <c r="G1418" s="12">
        <v>2007</v>
      </c>
      <c r="H1418" s="12"/>
      <c r="I1418" s="12">
        <v>2007</v>
      </c>
    </row>
    <row r="1419" spans="1:9" ht="12.75">
      <c r="A1419" s="17">
        <v>178</v>
      </c>
      <c r="B1419" s="69" t="s">
        <v>681</v>
      </c>
      <c r="C1419" s="60" t="s">
        <v>434</v>
      </c>
      <c r="D1419" s="36">
        <v>118</v>
      </c>
      <c r="E1419" s="20">
        <f>D1419*1.45155287984</f>
        <v>171.28323982112</v>
      </c>
      <c r="F1419" s="20">
        <v>165.57290472808</v>
      </c>
      <c r="G1419" s="20">
        <f>E1419*0.1</f>
        <v>17.128323982112</v>
      </c>
      <c r="H1419" s="20">
        <f>D1419*0.096762615</f>
        <v>11.41798857</v>
      </c>
      <c r="I1419" s="20">
        <f>(F1419+G1419)-H1419</f>
        <v>171.283240140192</v>
      </c>
    </row>
    <row r="1420" spans="1:9" ht="12.75">
      <c r="A1420" s="19"/>
      <c r="B1420" s="19"/>
      <c r="C1420" s="19" t="s">
        <v>435</v>
      </c>
      <c r="D1420" s="37"/>
      <c r="E1420" s="20"/>
      <c r="F1420" s="20"/>
      <c r="G1420" s="20"/>
      <c r="H1420" s="20"/>
      <c r="I1420" s="20"/>
    </row>
    <row r="1421" spans="1:9" ht="12.75">
      <c r="A1421" s="19"/>
      <c r="B1421" s="19"/>
      <c r="C1421" s="19" t="s">
        <v>669</v>
      </c>
      <c r="D1421" s="37"/>
      <c r="E1421" s="20"/>
      <c r="F1421" s="20"/>
      <c r="G1421" s="20"/>
      <c r="H1421" s="20"/>
      <c r="I1421" s="20"/>
    </row>
    <row r="1422" spans="1:9" ht="12.75">
      <c r="A1422" s="19"/>
      <c r="B1422" s="19"/>
      <c r="C1422" s="19" t="s">
        <v>557</v>
      </c>
      <c r="D1422" s="37"/>
      <c r="E1422" s="20"/>
      <c r="F1422" s="20"/>
      <c r="G1422" s="20"/>
      <c r="H1422" s="20"/>
      <c r="I1422" s="20"/>
    </row>
    <row r="1423" spans="1:9" ht="12.75">
      <c r="A1423" s="19"/>
      <c r="B1423" s="19"/>
      <c r="C1423" s="19" t="s">
        <v>361</v>
      </c>
      <c r="D1423" s="37"/>
      <c r="E1423" s="20"/>
      <c r="F1423" s="20"/>
      <c r="G1423" s="20"/>
      <c r="H1423" s="20"/>
      <c r="I1423" s="20"/>
    </row>
    <row r="1424" spans="1:9" ht="12.75">
      <c r="A1424" s="19"/>
      <c r="B1424" s="19"/>
      <c r="C1424" s="19" t="s">
        <v>362</v>
      </c>
      <c r="D1424" s="37"/>
      <c r="E1424" s="20"/>
      <c r="F1424" s="20"/>
      <c r="G1424" s="20"/>
      <c r="H1424" s="20"/>
      <c r="I1424" s="20"/>
    </row>
    <row r="1425" spans="1:9" ht="15">
      <c r="A1425" s="19">
        <v>179</v>
      </c>
      <c r="B1425" s="63" t="s">
        <v>788</v>
      </c>
      <c r="C1425" s="61" t="s">
        <v>436</v>
      </c>
      <c r="D1425" s="37">
        <v>15357.15</v>
      </c>
      <c r="E1425" s="20">
        <f>D1425*1.45155287984</f>
        <v>22291.715308634855</v>
      </c>
      <c r="F1425" s="20">
        <v>21548.541812244355</v>
      </c>
      <c r="G1425" s="20">
        <f>E1425*0.1</f>
        <v>2229.1715308634857</v>
      </c>
      <c r="H1425" s="20">
        <f>D1425*0.096762615</f>
        <v>1485.99799294725</v>
      </c>
      <c r="I1425" s="20">
        <f>(F1425+G1425)-H1425</f>
        <v>22291.71535016059</v>
      </c>
    </row>
    <row r="1426" spans="1:9" ht="12.75">
      <c r="A1426" s="19"/>
      <c r="B1426" s="19"/>
      <c r="C1426" s="19" t="s">
        <v>437</v>
      </c>
      <c r="D1426" s="37"/>
      <c r="E1426" s="20"/>
      <c r="F1426" s="20"/>
      <c r="G1426" s="20"/>
      <c r="H1426" s="20"/>
      <c r="I1426" s="20"/>
    </row>
    <row r="1427" spans="1:9" ht="12.75">
      <c r="A1427" s="19"/>
      <c r="B1427" s="19"/>
      <c r="C1427" s="19" t="s">
        <v>438</v>
      </c>
      <c r="D1427" s="37"/>
      <c r="E1427" s="20"/>
      <c r="F1427" s="20"/>
      <c r="G1427" s="20"/>
      <c r="H1427" s="20"/>
      <c r="I1427" s="20"/>
    </row>
    <row r="1428" spans="1:9" ht="12.75">
      <c r="A1428" s="19"/>
      <c r="B1428" s="19"/>
      <c r="C1428" s="19" t="s">
        <v>557</v>
      </c>
      <c r="D1428" s="37"/>
      <c r="E1428" s="20"/>
      <c r="F1428" s="20"/>
      <c r="G1428" s="20"/>
      <c r="H1428" s="20"/>
      <c r="I1428" s="20"/>
    </row>
    <row r="1429" spans="1:9" ht="12.75">
      <c r="A1429" s="19"/>
      <c r="B1429" s="19"/>
      <c r="C1429" s="19" t="s">
        <v>228</v>
      </c>
      <c r="D1429" s="37"/>
      <c r="E1429" s="20"/>
      <c r="F1429" s="20"/>
      <c r="G1429" s="20"/>
      <c r="H1429" s="20"/>
      <c r="I1429" s="20"/>
    </row>
    <row r="1430" spans="1:9" ht="12.75">
      <c r="A1430" s="19"/>
      <c r="B1430" s="19"/>
      <c r="C1430" s="19" t="s">
        <v>439</v>
      </c>
      <c r="D1430" s="37"/>
      <c r="E1430" s="20"/>
      <c r="F1430" s="20"/>
      <c r="G1430" s="20"/>
      <c r="H1430" s="20"/>
      <c r="I1430" s="20"/>
    </row>
    <row r="1431" spans="1:9" ht="15">
      <c r="A1431" s="19">
        <v>180</v>
      </c>
      <c r="B1431" s="63" t="s">
        <v>789</v>
      </c>
      <c r="C1431" s="61" t="s">
        <v>436</v>
      </c>
      <c r="D1431" s="37">
        <v>15960</v>
      </c>
      <c r="E1431" s="20">
        <f>D1431*1.45155287984</f>
        <v>23166.783962246398</v>
      </c>
      <c r="F1431" s="20">
        <v>22394.436944577603</v>
      </c>
      <c r="G1431" s="20">
        <f>E1431*0.1</f>
        <v>2316.67839622464</v>
      </c>
      <c r="H1431" s="20">
        <f>D1431*0.096762615</f>
        <v>1544.3313354</v>
      </c>
      <c r="I1431" s="20">
        <f>(F1431+G1431)-H1431</f>
        <v>23166.784005402245</v>
      </c>
    </row>
    <row r="1432" spans="1:9" ht="12.75">
      <c r="A1432" s="19"/>
      <c r="B1432" s="19"/>
      <c r="C1432" s="19" t="s">
        <v>440</v>
      </c>
      <c r="D1432" s="37"/>
      <c r="E1432" s="20"/>
      <c r="F1432" s="20"/>
      <c r="G1432" s="20"/>
      <c r="H1432" s="20"/>
      <c r="I1432" s="20"/>
    </row>
    <row r="1433" spans="1:9" ht="12.75">
      <c r="A1433" s="19"/>
      <c r="B1433" s="19"/>
      <c r="C1433" s="19" t="s">
        <v>669</v>
      </c>
      <c r="D1433" s="37"/>
      <c r="E1433" s="20"/>
      <c r="F1433" s="20"/>
      <c r="G1433" s="20"/>
      <c r="H1433" s="20"/>
      <c r="I1433" s="20"/>
    </row>
    <row r="1434" spans="1:9" ht="12.75">
      <c r="A1434" s="19"/>
      <c r="B1434" s="19"/>
      <c r="C1434" s="19" t="s">
        <v>557</v>
      </c>
      <c r="D1434" s="37"/>
      <c r="E1434" s="20"/>
      <c r="F1434" s="20"/>
      <c r="G1434" s="20"/>
      <c r="H1434" s="20"/>
      <c r="I1434" s="20"/>
    </row>
    <row r="1435" spans="1:9" ht="12.75">
      <c r="A1435" s="19"/>
      <c r="B1435" s="19"/>
      <c r="C1435" s="19" t="s">
        <v>228</v>
      </c>
      <c r="D1435" s="37"/>
      <c r="E1435" s="20"/>
      <c r="F1435" s="20"/>
      <c r="G1435" s="20"/>
      <c r="H1435" s="20"/>
      <c r="I1435" s="20"/>
    </row>
    <row r="1436" spans="1:9" ht="12.75">
      <c r="A1436" s="19"/>
      <c r="B1436" s="19"/>
      <c r="C1436" s="19" t="s">
        <v>441</v>
      </c>
      <c r="D1436" s="37"/>
      <c r="E1436" s="20"/>
      <c r="F1436" s="20"/>
      <c r="G1436" s="20"/>
      <c r="H1436" s="20"/>
      <c r="I1436" s="20"/>
    </row>
    <row r="1437" spans="1:9" ht="12.75">
      <c r="A1437" s="19">
        <v>181</v>
      </c>
      <c r="B1437" s="69" t="s">
        <v>681</v>
      </c>
      <c r="C1437" s="61" t="s">
        <v>442</v>
      </c>
      <c r="D1437" s="37">
        <v>290</v>
      </c>
      <c r="E1437" s="20">
        <f>D1437*1.45155287984</f>
        <v>420.95033515359995</v>
      </c>
      <c r="F1437" s="20">
        <v>406.9164607724</v>
      </c>
      <c r="G1437" s="20">
        <f>E1437*0.1</f>
        <v>42.09503351536</v>
      </c>
      <c r="H1437" s="20">
        <f>D1437*0.096762615</f>
        <v>28.06115835</v>
      </c>
      <c r="I1437" s="20">
        <f>(F1437+G1437)-H1437</f>
        <v>420.95033593776</v>
      </c>
    </row>
    <row r="1438" spans="1:9" ht="12.75">
      <c r="A1438" s="19"/>
      <c r="B1438" s="19"/>
      <c r="C1438" s="19" t="s">
        <v>443</v>
      </c>
      <c r="D1438" s="37"/>
      <c r="E1438" s="20"/>
      <c r="F1438" s="20"/>
      <c r="G1438" s="20"/>
      <c r="H1438" s="20"/>
      <c r="I1438" s="20"/>
    </row>
    <row r="1439" spans="1:9" ht="12.75">
      <c r="A1439" s="19"/>
      <c r="B1439" s="19"/>
      <c r="C1439" s="19" t="s">
        <v>669</v>
      </c>
      <c r="D1439" s="37"/>
      <c r="E1439" s="20"/>
      <c r="F1439" s="20"/>
      <c r="G1439" s="20"/>
      <c r="H1439" s="20"/>
      <c r="I1439" s="20"/>
    </row>
    <row r="1440" spans="1:9" ht="12.75">
      <c r="A1440" s="19"/>
      <c r="B1440" s="19"/>
      <c r="C1440" s="19" t="s">
        <v>557</v>
      </c>
      <c r="D1440" s="37"/>
      <c r="E1440" s="20"/>
      <c r="F1440" s="20"/>
      <c r="G1440" s="20"/>
      <c r="H1440" s="20"/>
      <c r="I1440" s="20"/>
    </row>
    <row r="1441" spans="1:9" ht="12.75">
      <c r="A1441" s="19"/>
      <c r="B1441" s="19"/>
      <c r="C1441" s="19" t="s">
        <v>444</v>
      </c>
      <c r="D1441" s="37"/>
      <c r="E1441" s="20"/>
      <c r="F1441" s="20"/>
      <c r="G1441" s="20"/>
      <c r="H1441" s="20"/>
      <c r="I1441" s="20"/>
    </row>
    <row r="1442" spans="1:9" ht="12.75">
      <c r="A1442" s="19"/>
      <c r="B1442" s="19"/>
      <c r="C1442" s="19" t="s">
        <v>445</v>
      </c>
      <c r="D1442" s="37"/>
      <c r="E1442" s="20"/>
      <c r="F1442" s="20"/>
      <c r="G1442" s="20"/>
      <c r="H1442" s="20"/>
      <c r="I1442" s="20"/>
    </row>
    <row r="1443" spans="1:9" ht="12.75">
      <c r="A1443" s="19">
        <v>182</v>
      </c>
      <c r="B1443" s="69" t="s">
        <v>681</v>
      </c>
      <c r="C1443" s="61" t="s">
        <v>446</v>
      </c>
      <c r="D1443" s="37">
        <v>1080</v>
      </c>
      <c r="E1443" s="20">
        <f>D1443*1.45155287984</f>
        <v>1567.6771102271998</v>
      </c>
      <c r="F1443" s="20">
        <v>1515.4130263248</v>
      </c>
      <c r="G1443" s="20">
        <f>E1443*0.1</f>
        <v>156.76771102272</v>
      </c>
      <c r="H1443" s="20">
        <f>D1443*0.096762615</f>
        <v>104.50362419999999</v>
      </c>
      <c r="I1443" s="20">
        <f>(F1443+G1443)-H1443</f>
        <v>1567.6771131475202</v>
      </c>
    </row>
    <row r="1444" spans="1:9" ht="12.75">
      <c r="A1444" s="19"/>
      <c r="B1444" s="19"/>
      <c r="C1444" s="19" t="s">
        <v>447</v>
      </c>
      <c r="D1444" s="37"/>
      <c r="E1444" s="20"/>
      <c r="F1444" s="20"/>
      <c r="G1444" s="20"/>
      <c r="H1444" s="20"/>
      <c r="I1444" s="20"/>
    </row>
    <row r="1445" spans="1:9" ht="12.75">
      <c r="A1445" s="19"/>
      <c r="B1445" s="19"/>
      <c r="C1445" s="19" t="s">
        <v>669</v>
      </c>
      <c r="D1445" s="37"/>
      <c r="E1445" s="20"/>
      <c r="F1445" s="20"/>
      <c r="G1445" s="20"/>
      <c r="H1445" s="20"/>
      <c r="I1445" s="20"/>
    </row>
    <row r="1446" spans="1:9" ht="12.75">
      <c r="A1446" s="19"/>
      <c r="B1446" s="19"/>
      <c r="C1446" s="19" t="s">
        <v>557</v>
      </c>
      <c r="D1446" s="37"/>
      <c r="E1446" s="20"/>
      <c r="F1446" s="20"/>
      <c r="G1446" s="20"/>
      <c r="H1446" s="20"/>
      <c r="I1446" s="20"/>
    </row>
    <row r="1447" spans="1:9" ht="12.75">
      <c r="A1447" s="19"/>
      <c r="B1447" s="19"/>
      <c r="C1447" s="19" t="s">
        <v>444</v>
      </c>
      <c r="D1447" s="37"/>
      <c r="E1447" s="20"/>
      <c r="F1447" s="20"/>
      <c r="G1447" s="20"/>
      <c r="H1447" s="20"/>
      <c r="I1447" s="20"/>
    </row>
    <row r="1448" spans="1:9" ht="12.75">
      <c r="A1448" s="19"/>
      <c r="B1448" s="19"/>
      <c r="C1448" s="19" t="s">
        <v>445</v>
      </c>
      <c r="D1448" s="37"/>
      <c r="E1448" s="20"/>
      <c r="F1448" s="20"/>
      <c r="G1448" s="20"/>
      <c r="H1448" s="20"/>
      <c r="I1448" s="20"/>
    </row>
    <row r="1449" spans="1:9" ht="12.75">
      <c r="A1449" s="19"/>
      <c r="B1449" s="19"/>
      <c r="C1449" s="19"/>
      <c r="D1449" s="37"/>
      <c r="E1449" s="20"/>
      <c r="F1449" s="20"/>
      <c r="G1449" s="20"/>
      <c r="H1449" s="20"/>
      <c r="I1449" s="20"/>
    </row>
    <row r="1450" spans="1:9" ht="12.75">
      <c r="A1450" s="19">
        <v>183</v>
      </c>
      <c r="B1450" s="69" t="s">
        <v>681</v>
      </c>
      <c r="C1450" s="61" t="s">
        <v>448</v>
      </c>
      <c r="D1450" s="37">
        <v>2037</v>
      </c>
      <c r="E1450" s="20">
        <f>D1450*1.45155287984</f>
        <v>2956.81321623408</v>
      </c>
      <c r="F1450" s="20">
        <v>2858.2373468737205</v>
      </c>
      <c r="G1450" s="20">
        <f>E1450*0.1</f>
        <v>295.681321623408</v>
      </c>
      <c r="H1450" s="20">
        <f>D1450*0.096762615</f>
        <v>197.105446755</v>
      </c>
      <c r="I1450" s="20">
        <f>(F1450+G1450)-H1450</f>
        <v>2956.813221742129</v>
      </c>
    </row>
    <row r="1451" spans="1:9" ht="12.75">
      <c r="A1451" s="19"/>
      <c r="B1451" s="19"/>
      <c r="C1451" s="19" t="s">
        <v>449</v>
      </c>
      <c r="D1451" s="37"/>
      <c r="E1451" s="20"/>
      <c r="F1451" s="20"/>
      <c r="G1451" s="20"/>
      <c r="H1451" s="20"/>
      <c r="I1451" s="20"/>
    </row>
    <row r="1452" spans="1:9" ht="12.75">
      <c r="A1452" s="19"/>
      <c r="B1452" s="19"/>
      <c r="C1452" s="19" t="s">
        <v>450</v>
      </c>
      <c r="D1452" s="37"/>
      <c r="E1452" s="20"/>
      <c r="F1452" s="20"/>
      <c r="G1452" s="20"/>
      <c r="H1452" s="20"/>
      <c r="I1452" s="20"/>
    </row>
    <row r="1453" spans="1:9" ht="12.75">
      <c r="A1453" s="19"/>
      <c r="B1453" s="19"/>
      <c r="C1453" s="19" t="s">
        <v>669</v>
      </c>
      <c r="D1453" s="37"/>
      <c r="E1453" s="20"/>
      <c r="F1453" s="20"/>
      <c r="G1453" s="20"/>
      <c r="H1453" s="20"/>
      <c r="I1453" s="20"/>
    </row>
    <row r="1454" spans="1:9" ht="12.75">
      <c r="A1454" s="19"/>
      <c r="B1454" s="19"/>
      <c r="C1454" s="19" t="s">
        <v>557</v>
      </c>
      <c r="D1454" s="37"/>
      <c r="E1454" s="20"/>
      <c r="F1454" s="20"/>
      <c r="G1454" s="20"/>
      <c r="H1454" s="20"/>
      <c r="I1454" s="20"/>
    </row>
    <row r="1455" spans="1:9" ht="12.75">
      <c r="A1455" s="19"/>
      <c r="B1455" s="19"/>
      <c r="C1455" s="19" t="s">
        <v>444</v>
      </c>
      <c r="D1455" s="37"/>
      <c r="E1455" s="20"/>
      <c r="F1455" s="20"/>
      <c r="G1455" s="20"/>
      <c r="H1455" s="20"/>
      <c r="I1455" s="20"/>
    </row>
    <row r="1456" spans="1:9" ht="12.75">
      <c r="A1456" s="19"/>
      <c r="B1456" s="19"/>
      <c r="C1456" s="19" t="s">
        <v>445</v>
      </c>
      <c r="D1456" s="37"/>
      <c r="E1456" s="20"/>
      <c r="F1456" s="20"/>
      <c r="G1456" s="20"/>
      <c r="H1456" s="20"/>
      <c r="I1456" s="20"/>
    </row>
    <row r="1457" spans="1:9" ht="15">
      <c r="A1457" s="19">
        <v>184</v>
      </c>
      <c r="B1457" s="63" t="s">
        <v>790</v>
      </c>
      <c r="C1457" s="61" t="s">
        <v>1335</v>
      </c>
      <c r="D1457" s="37">
        <v>623</v>
      </c>
      <c r="E1457" s="20">
        <f>D1457*1.45155287984</f>
        <v>904.3174441403199</v>
      </c>
      <c r="F1457" s="20">
        <v>874.1688105558801</v>
      </c>
      <c r="G1457" s="20">
        <f>E1457*0.1</f>
        <v>90.431744414032</v>
      </c>
      <c r="H1457" s="20">
        <f>D1457*0.096762615</f>
        <v>60.283109145</v>
      </c>
      <c r="I1457" s="20">
        <f>(F1457+G1457)-H1457</f>
        <v>904.317445824912</v>
      </c>
    </row>
    <row r="1458" spans="1:9" ht="12.75">
      <c r="A1458" s="19"/>
      <c r="B1458" s="19"/>
      <c r="C1458" s="19" t="s">
        <v>451</v>
      </c>
      <c r="D1458" s="37"/>
      <c r="E1458" s="20"/>
      <c r="F1458" s="20"/>
      <c r="G1458" s="20"/>
      <c r="H1458" s="20"/>
      <c r="I1458" s="20"/>
    </row>
    <row r="1459" spans="1:9" ht="12.75">
      <c r="A1459" s="19"/>
      <c r="B1459" s="19"/>
      <c r="C1459" s="19" t="s">
        <v>452</v>
      </c>
      <c r="D1459" s="37"/>
      <c r="E1459" s="20"/>
      <c r="F1459" s="20"/>
      <c r="G1459" s="20"/>
      <c r="H1459" s="20"/>
      <c r="I1459" s="20"/>
    </row>
    <row r="1460" spans="1:9" ht="12.75">
      <c r="A1460" s="19"/>
      <c r="B1460" s="19"/>
      <c r="C1460" s="19" t="s">
        <v>669</v>
      </c>
      <c r="D1460" s="37"/>
      <c r="E1460" s="20"/>
      <c r="F1460" s="20"/>
      <c r="G1460" s="20"/>
      <c r="H1460" s="20"/>
      <c r="I1460" s="20"/>
    </row>
    <row r="1461" spans="1:9" ht="12.75">
      <c r="A1461" s="19"/>
      <c r="B1461" s="19"/>
      <c r="C1461" s="19" t="s">
        <v>557</v>
      </c>
      <c r="D1461" s="37"/>
      <c r="E1461" s="20"/>
      <c r="F1461" s="20"/>
      <c r="G1461" s="20"/>
      <c r="H1461" s="20"/>
      <c r="I1461" s="20"/>
    </row>
    <row r="1462" spans="1:9" ht="12.75">
      <c r="A1462" s="19"/>
      <c r="B1462" s="19"/>
      <c r="C1462" s="19" t="s">
        <v>444</v>
      </c>
      <c r="D1462" s="37"/>
      <c r="E1462" s="20"/>
      <c r="F1462" s="20"/>
      <c r="G1462" s="20"/>
      <c r="H1462" s="20"/>
      <c r="I1462" s="20"/>
    </row>
    <row r="1463" spans="1:9" ht="12.75">
      <c r="A1463" s="19"/>
      <c r="B1463" s="19"/>
      <c r="C1463" s="19" t="s">
        <v>445</v>
      </c>
      <c r="D1463" s="37"/>
      <c r="E1463" s="20"/>
      <c r="F1463" s="20"/>
      <c r="G1463" s="20"/>
      <c r="H1463" s="20"/>
      <c r="I1463" s="20"/>
    </row>
    <row r="1464" spans="1:9" ht="15">
      <c r="A1464" s="19">
        <v>185</v>
      </c>
      <c r="B1464" s="63" t="s">
        <v>791</v>
      </c>
      <c r="C1464" s="61" t="s">
        <v>1335</v>
      </c>
      <c r="D1464" s="37">
        <v>623</v>
      </c>
      <c r="E1464" s="20">
        <f>D1464*1.45155287984</f>
        <v>904.3174441403199</v>
      </c>
      <c r="F1464" s="20">
        <v>874.1688105558801</v>
      </c>
      <c r="G1464" s="20">
        <f>E1464*0.1</f>
        <v>90.431744414032</v>
      </c>
      <c r="H1464" s="20">
        <f>D1464*0.096762615</f>
        <v>60.283109145</v>
      </c>
      <c r="I1464" s="20">
        <f>(F1464+G1464)-H1464</f>
        <v>904.317445824912</v>
      </c>
    </row>
    <row r="1465" spans="1:9" ht="12.75">
      <c r="A1465" s="19"/>
      <c r="B1465" s="19"/>
      <c r="C1465" s="19" t="s">
        <v>453</v>
      </c>
      <c r="D1465" s="37"/>
      <c r="E1465" s="20"/>
      <c r="F1465" s="20"/>
      <c r="G1465" s="20"/>
      <c r="H1465" s="20"/>
      <c r="I1465" s="20"/>
    </row>
    <row r="1466" spans="1:9" ht="12.75">
      <c r="A1466" s="19"/>
      <c r="B1466" s="19"/>
      <c r="C1466" s="19" t="s">
        <v>452</v>
      </c>
      <c r="D1466" s="37"/>
      <c r="E1466" s="20"/>
      <c r="F1466" s="20"/>
      <c r="G1466" s="20"/>
      <c r="H1466" s="20"/>
      <c r="I1466" s="20"/>
    </row>
    <row r="1467" spans="1:9" ht="12.75">
      <c r="A1467" s="19"/>
      <c r="B1467" s="19"/>
      <c r="C1467" s="19" t="s">
        <v>669</v>
      </c>
      <c r="D1467" s="37"/>
      <c r="E1467" s="20"/>
      <c r="F1467" s="20"/>
      <c r="G1467" s="20"/>
      <c r="H1467" s="20"/>
      <c r="I1467" s="20"/>
    </row>
    <row r="1468" spans="1:9" ht="12.75">
      <c r="A1468" s="19"/>
      <c r="B1468" s="19"/>
      <c r="C1468" s="19" t="s">
        <v>557</v>
      </c>
      <c r="D1468" s="37"/>
      <c r="E1468" s="20"/>
      <c r="F1468" s="20"/>
      <c r="G1468" s="20"/>
      <c r="H1468" s="20"/>
      <c r="I1468" s="20"/>
    </row>
    <row r="1469" spans="1:9" ht="12.75">
      <c r="A1469" s="19"/>
      <c r="B1469" s="19"/>
      <c r="C1469" s="19" t="s">
        <v>444</v>
      </c>
      <c r="D1469" s="37"/>
      <c r="E1469" s="20"/>
      <c r="F1469" s="20"/>
      <c r="G1469" s="20"/>
      <c r="H1469" s="20"/>
      <c r="I1469" s="20"/>
    </row>
    <row r="1470" spans="1:9" ht="12.75">
      <c r="A1470" s="21"/>
      <c r="B1470" s="21"/>
      <c r="C1470" s="21" t="s">
        <v>445</v>
      </c>
      <c r="D1470" s="38"/>
      <c r="E1470" s="20"/>
      <c r="F1470" s="20"/>
      <c r="G1470" s="20"/>
      <c r="H1470" s="20"/>
      <c r="I1470" s="20"/>
    </row>
    <row r="1471" spans="1:9" ht="12.75">
      <c r="A1471" s="9"/>
      <c r="B1471" s="9"/>
      <c r="C1471" s="9"/>
      <c r="D1471" s="6"/>
      <c r="E1471" s="33"/>
      <c r="F1471" s="40"/>
      <c r="G1471" s="33"/>
      <c r="H1471" s="33"/>
      <c r="I1471" s="33"/>
    </row>
    <row r="1472" spans="1:9" ht="12.75">
      <c r="A1472" s="9"/>
      <c r="B1472" s="70"/>
      <c r="C1472" s="9" t="s">
        <v>1474</v>
      </c>
      <c r="D1472" s="6"/>
      <c r="E1472" s="6"/>
      <c r="F1472" s="7"/>
      <c r="G1472" s="6"/>
      <c r="H1472" s="6"/>
      <c r="I1472" s="6"/>
    </row>
    <row r="1473" spans="1:9" ht="12.75">
      <c r="A1473" s="9"/>
      <c r="B1473" s="9"/>
      <c r="C1473" s="9"/>
      <c r="D1473" s="6"/>
      <c r="E1473" s="6"/>
      <c r="F1473" s="7"/>
      <c r="G1473" s="6"/>
      <c r="H1473" s="6"/>
      <c r="I1473" s="6"/>
    </row>
    <row r="1474" spans="1:9" ht="12.75">
      <c r="A1474" s="9"/>
      <c r="B1474" s="9"/>
      <c r="C1474" s="9"/>
      <c r="D1474" s="6"/>
      <c r="E1474" s="6"/>
      <c r="F1474" s="7"/>
      <c r="G1474" s="6"/>
      <c r="H1474" s="6"/>
      <c r="I1474" s="6"/>
    </row>
    <row r="1475" spans="1:9" ht="12.75">
      <c r="A1475" s="9"/>
      <c r="B1475" s="9"/>
      <c r="C1475" s="9"/>
      <c r="D1475" s="6"/>
      <c r="E1475" s="6"/>
      <c r="F1475" s="7"/>
      <c r="G1475" s="6"/>
      <c r="H1475" s="6"/>
      <c r="I1475" s="6"/>
    </row>
    <row r="1476" spans="1:9" ht="12.75">
      <c r="A1476" s="9"/>
      <c r="B1476" s="9"/>
      <c r="C1476" s="9"/>
      <c r="D1476" s="6"/>
      <c r="E1476" s="6"/>
      <c r="F1476" s="7"/>
      <c r="G1476" s="6"/>
      <c r="H1476" s="6"/>
      <c r="I1476" s="6"/>
    </row>
    <row r="1477" spans="1:9" ht="12.75">
      <c r="A1477" s="9"/>
      <c r="B1477" s="9"/>
      <c r="C1477" s="9"/>
      <c r="D1477" s="6"/>
      <c r="E1477" s="6"/>
      <c r="F1477" s="7"/>
      <c r="G1477" s="6"/>
      <c r="H1477" s="6"/>
      <c r="I1477" s="6"/>
    </row>
    <row r="1478" spans="1:9" ht="12.75">
      <c r="A1478" s="5" t="s">
        <v>537</v>
      </c>
      <c r="B1478" s="5"/>
      <c r="C1478" s="5"/>
      <c r="D1478" s="6"/>
      <c r="F1478" s="8" t="s">
        <v>423</v>
      </c>
      <c r="I1478" s="8"/>
    </row>
    <row r="1479" spans="1:9" ht="12.75">
      <c r="A1479" s="5" t="s">
        <v>538</v>
      </c>
      <c r="B1479" s="5"/>
      <c r="C1479" s="5"/>
      <c r="D1479" s="6"/>
      <c r="F1479" s="8" t="s">
        <v>539</v>
      </c>
      <c r="I1479" s="8"/>
    </row>
    <row r="1480" spans="1:9" ht="12.75">
      <c r="A1480" s="5" t="s">
        <v>540</v>
      </c>
      <c r="B1480" s="5"/>
      <c r="C1480" s="5"/>
      <c r="D1480" s="6"/>
      <c r="E1480" s="7"/>
      <c r="F1480" s="7"/>
      <c r="G1480" s="6"/>
      <c r="H1480" s="6"/>
      <c r="I1480" s="6"/>
    </row>
    <row r="1481" spans="1:9" ht="20.25">
      <c r="A1481" s="95" t="s">
        <v>415</v>
      </c>
      <c r="B1481" s="95"/>
      <c r="C1481" s="95"/>
      <c r="D1481" s="95"/>
      <c r="E1481" s="95"/>
      <c r="F1481" s="95"/>
      <c r="G1481" s="95"/>
      <c r="H1481" s="95"/>
      <c r="I1481" s="95"/>
    </row>
    <row r="1482" spans="1:9" ht="12.75">
      <c r="A1482" s="9"/>
      <c r="B1482" s="9"/>
      <c r="C1482" s="9"/>
      <c r="D1482" s="6"/>
      <c r="E1482" s="6"/>
      <c r="F1482" s="7"/>
      <c r="G1482" s="6"/>
      <c r="H1482" s="6"/>
      <c r="I1482" s="6"/>
    </row>
    <row r="1483" spans="1:9" ht="12.75">
      <c r="A1483" s="5" t="s">
        <v>541</v>
      </c>
      <c r="B1483" s="5"/>
      <c r="C1483" s="5"/>
      <c r="D1483" s="5"/>
      <c r="E1483" s="6"/>
      <c r="F1483" s="7"/>
      <c r="G1483" s="6"/>
      <c r="H1483" s="6"/>
      <c r="I1483" s="6"/>
    </row>
    <row r="1484" spans="1:9" ht="12.75">
      <c r="A1484" s="9"/>
      <c r="B1484" s="9"/>
      <c r="C1484" s="9"/>
      <c r="D1484" s="6"/>
      <c r="E1484" s="6"/>
      <c r="F1484" s="7"/>
      <c r="G1484" s="6"/>
      <c r="H1484" s="6"/>
      <c r="I1484" s="6"/>
    </row>
    <row r="1485" spans="1:9" ht="12.75">
      <c r="A1485" s="9"/>
      <c r="B1485" s="9"/>
      <c r="C1485" s="9"/>
      <c r="D1485" s="6"/>
      <c r="E1485" s="34"/>
      <c r="F1485" s="41"/>
      <c r="G1485" s="34"/>
      <c r="H1485" s="34"/>
      <c r="I1485" s="34"/>
    </row>
    <row r="1486" spans="1:9" ht="12.75">
      <c r="A1486" s="10"/>
      <c r="B1486" s="10"/>
      <c r="C1486" s="10"/>
      <c r="D1486" s="10" t="s">
        <v>543</v>
      </c>
      <c r="E1486" s="10" t="s">
        <v>542</v>
      </c>
      <c r="F1486" s="10" t="s">
        <v>544</v>
      </c>
      <c r="G1486" s="10" t="s">
        <v>1187</v>
      </c>
      <c r="H1486" s="10" t="s">
        <v>1572</v>
      </c>
      <c r="I1486" s="10" t="s">
        <v>544</v>
      </c>
    </row>
    <row r="1487" spans="1:9" ht="12.75">
      <c r="A1487" s="11" t="s">
        <v>547</v>
      </c>
      <c r="B1487" s="11" t="s">
        <v>548</v>
      </c>
      <c r="C1487" s="11" t="s">
        <v>549</v>
      </c>
      <c r="D1487" s="11" t="s">
        <v>550</v>
      </c>
      <c r="E1487" s="11" t="s">
        <v>551</v>
      </c>
      <c r="F1487" s="11" t="s">
        <v>424</v>
      </c>
      <c r="G1487" s="11" t="s">
        <v>1188</v>
      </c>
      <c r="H1487" s="11" t="s">
        <v>1573</v>
      </c>
      <c r="I1487" s="11" t="s">
        <v>424</v>
      </c>
    </row>
    <row r="1488" spans="1:9" ht="12.75">
      <c r="A1488" s="12"/>
      <c r="B1488" s="12"/>
      <c r="C1488" s="12"/>
      <c r="D1488" s="12" t="s">
        <v>553</v>
      </c>
      <c r="E1488" s="12">
        <v>2007</v>
      </c>
      <c r="F1488" s="12">
        <v>2006</v>
      </c>
      <c r="G1488" s="12">
        <v>2007</v>
      </c>
      <c r="H1488" s="12"/>
      <c r="I1488" s="12">
        <v>2007</v>
      </c>
    </row>
    <row r="1489" spans="1:9" ht="15">
      <c r="A1489" s="17">
        <v>186</v>
      </c>
      <c r="B1489" s="63" t="s">
        <v>792</v>
      </c>
      <c r="C1489" s="60" t="s">
        <v>1335</v>
      </c>
      <c r="D1489" s="36">
        <v>623</v>
      </c>
      <c r="E1489" s="20">
        <f>D1489*1.45155287984</f>
        <v>904.3174441403199</v>
      </c>
      <c r="F1489" s="20">
        <v>874.1688105558801</v>
      </c>
      <c r="G1489" s="20">
        <f>E1489*0.1</f>
        <v>90.431744414032</v>
      </c>
      <c r="H1489" s="20">
        <f>D1489*0.096762615</f>
        <v>60.283109145</v>
      </c>
      <c r="I1489" s="20">
        <f>(F1489+G1489)-H1489</f>
        <v>904.317445824912</v>
      </c>
    </row>
    <row r="1490" spans="1:9" ht="12.75">
      <c r="A1490" s="19"/>
      <c r="B1490" s="19"/>
      <c r="C1490" s="19" t="s">
        <v>453</v>
      </c>
      <c r="D1490" s="37"/>
      <c r="E1490" s="20"/>
      <c r="F1490" s="20"/>
      <c r="G1490" s="20"/>
      <c r="H1490" s="20"/>
      <c r="I1490" s="20"/>
    </row>
    <row r="1491" spans="1:9" ht="12.75">
      <c r="A1491" s="19"/>
      <c r="B1491" s="19"/>
      <c r="C1491" s="19" t="s">
        <v>452</v>
      </c>
      <c r="D1491" s="37"/>
      <c r="E1491" s="20"/>
      <c r="F1491" s="20"/>
      <c r="G1491" s="20"/>
      <c r="H1491" s="20"/>
      <c r="I1491" s="20"/>
    </row>
    <row r="1492" spans="1:9" ht="12.75">
      <c r="A1492" s="19"/>
      <c r="B1492" s="19"/>
      <c r="C1492" s="19" t="s">
        <v>669</v>
      </c>
      <c r="D1492" s="37"/>
      <c r="E1492" s="20"/>
      <c r="F1492" s="20"/>
      <c r="G1492" s="20"/>
      <c r="H1492" s="20"/>
      <c r="I1492" s="20"/>
    </row>
    <row r="1493" spans="1:9" ht="12.75">
      <c r="A1493" s="19"/>
      <c r="B1493" s="19"/>
      <c r="C1493" s="19" t="s">
        <v>557</v>
      </c>
      <c r="D1493" s="37"/>
      <c r="E1493" s="20"/>
      <c r="F1493" s="20"/>
      <c r="G1493" s="20"/>
      <c r="H1493" s="20"/>
      <c r="I1493" s="20"/>
    </row>
    <row r="1494" spans="1:9" ht="12.75">
      <c r="A1494" s="19"/>
      <c r="B1494" s="19"/>
      <c r="C1494" s="19" t="s">
        <v>444</v>
      </c>
      <c r="D1494" s="37"/>
      <c r="E1494" s="20"/>
      <c r="F1494" s="20"/>
      <c r="G1494" s="20"/>
      <c r="H1494" s="20"/>
      <c r="I1494" s="20"/>
    </row>
    <row r="1495" spans="1:9" ht="12.75">
      <c r="A1495" s="19"/>
      <c r="B1495" s="19"/>
      <c r="C1495" s="19" t="s">
        <v>445</v>
      </c>
      <c r="D1495" s="37"/>
      <c r="E1495" s="20"/>
      <c r="F1495" s="20"/>
      <c r="G1495" s="20"/>
      <c r="H1495" s="20"/>
      <c r="I1495" s="20"/>
    </row>
    <row r="1496" spans="1:9" ht="12.75">
      <c r="A1496" s="19">
        <v>187</v>
      </c>
      <c r="B1496" s="69" t="s">
        <v>681</v>
      </c>
      <c r="C1496" s="61" t="s">
        <v>454</v>
      </c>
      <c r="D1496" s="37">
        <v>1869</v>
      </c>
      <c r="E1496" s="20">
        <f>D1496*1.45155287984</f>
        <v>2712.95233242096</v>
      </c>
      <c r="F1496" s="20">
        <v>2622.50643166764</v>
      </c>
      <c r="G1496" s="20">
        <f>E1496*0.1</f>
        <v>271.295233242096</v>
      </c>
      <c r="H1496" s="20">
        <f>D1496*0.096762615</f>
        <v>180.849327435</v>
      </c>
      <c r="I1496" s="20">
        <f>(F1496+G1496)-H1496</f>
        <v>2712.952337474736</v>
      </c>
    </row>
    <row r="1497" spans="1:9" ht="12.75">
      <c r="A1497" s="19"/>
      <c r="B1497" s="19"/>
      <c r="C1497" s="19" t="s">
        <v>455</v>
      </c>
      <c r="D1497" s="37"/>
      <c r="E1497" s="20"/>
      <c r="F1497" s="20"/>
      <c r="G1497" s="20"/>
      <c r="H1497" s="20"/>
      <c r="I1497" s="20"/>
    </row>
    <row r="1498" spans="1:9" ht="12.75">
      <c r="A1498" s="19"/>
      <c r="B1498" s="19"/>
      <c r="C1498" s="19" t="s">
        <v>669</v>
      </c>
      <c r="D1498" s="37"/>
      <c r="E1498" s="20"/>
      <c r="F1498" s="20"/>
      <c r="G1498" s="20"/>
      <c r="H1498" s="20"/>
      <c r="I1498" s="20"/>
    </row>
    <row r="1499" spans="1:9" ht="12.75">
      <c r="A1499" s="19"/>
      <c r="B1499" s="19"/>
      <c r="C1499" s="19" t="s">
        <v>557</v>
      </c>
      <c r="D1499" s="37"/>
      <c r="E1499" s="20"/>
      <c r="F1499" s="20"/>
      <c r="G1499" s="20"/>
      <c r="H1499" s="20"/>
      <c r="I1499" s="20"/>
    </row>
    <row r="1500" spans="1:9" ht="12.75">
      <c r="A1500" s="19"/>
      <c r="B1500" s="19"/>
      <c r="C1500" s="19" t="s">
        <v>444</v>
      </c>
      <c r="D1500" s="37"/>
      <c r="E1500" s="20"/>
      <c r="F1500" s="20"/>
      <c r="G1500" s="20"/>
      <c r="H1500" s="20"/>
      <c r="I1500" s="20"/>
    </row>
    <row r="1501" spans="1:9" ht="12.75">
      <c r="A1501" s="19"/>
      <c r="B1501" s="19"/>
      <c r="C1501" s="19" t="s">
        <v>445</v>
      </c>
      <c r="D1501" s="37"/>
      <c r="E1501" s="20"/>
      <c r="F1501" s="20"/>
      <c r="G1501" s="20"/>
      <c r="H1501" s="20"/>
      <c r="I1501" s="20"/>
    </row>
    <row r="1502" spans="1:9" ht="12.75">
      <c r="A1502" s="19">
        <v>188</v>
      </c>
      <c r="B1502" s="69" t="s">
        <v>681</v>
      </c>
      <c r="C1502" s="61" t="s">
        <v>456</v>
      </c>
      <c r="D1502" s="37">
        <v>376</v>
      </c>
      <c r="E1502" s="20">
        <f>D1502*1.45155287984</f>
        <v>545.78388281984</v>
      </c>
      <c r="F1502" s="20">
        <v>527.58823879456</v>
      </c>
      <c r="G1502" s="20">
        <f>E1502*0.1</f>
        <v>54.578388281984</v>
      </c>
      <c r="H1502" s="20">
        <f>D1502*0.096762615</f>
        <v>36.382743239999996</v>
      </c>
      <c r="I1502" s="20">
        <f>(F1502+G1502)-H1502</f>
        <v>545.783883836544</v>
      </c>
    </row>
    <row r="1503" spans="1:9" ht="12.75">
      <c r="A1503" s="19"/>
      <c r="B1503" s="19"/>
      <c r="C1503" s="19" t="s">
        <v>457</v>
      </c>
      <c r="D1503" s="37"/>
      <c r="E1503" s="20"/>
      <c r="F1503" s="20"/>
      <c r="G1503" s="20"/>
      <c r="H1503" s="20"/>
      <c r="I1503" s="20"/>
    </row>
    <row r="1504" spans="1:9" ht="12.75">
      <c r="A1504" s="19"/>
      <c r="B1504" s="19"/>
      <c r="C1504" s="19" t="s">
        <v>669</v>
      </c>
      <c r="D1504" s="37"/>
      <c r="E1504" s="20"/>
      <c r="F1504" s="20"/>
      <c r="G1504" s="20"/>
      <c r="H1504" s="20"/>
      <c r="I1504" s="20"/>
    </row>
    <row r="1505" spans="1:9" ht="12.75">
      <c r="A1505" s="19"/>
      <c r="B1505" s="19"/>
      <c r="C1505" s="19" t="s">
        <v>557</v>
      </c>
      <c r="D1505" s="37"/>
      <c r="E1505" s="20"/>
      <c r="F1505" s="20"/>
      <c r="G1505" s="20"/>
      <c r="H1505" s="20"/>
      <c r="I1505" s="20"/>
    </row>
    <row r="1506" spans="1:9" ht="12.75">
      <c r="A1506" s="19"/>
      <c r="B1506" s="19"/>
      <c r="C1506" s="19" t="s">
        <v>444</v>
      </c>
      <c r="D1506" s="37"/>
      <c r="E1506" s="20"/>
      <c r="F1506" s="20"/>
      <c r="G1506" s="20"/>
      <c r="H1506" s="20"/>
      <c r="I1506" s="20"/>
    </row>
    <row r="1507" spans="1:9" ht="12.75">
      <c r="A1507" s="19"/>
      <c r="B1507" s="19"/>
      <c r="C1507" s="19" t="s">
        <v>445</v>
      </c>
      <c r="D1507" s="37"/>
      <c r="E1507" s="20"/>
      <c r="F1507" s="20"/>
      <c r="G1507" s="20"/>
      <c r="H1507" s="20"/>
      <c r="I1507" s="20"/>
    </row>
    <row r="1508" spans="1:9" ht="12.75">
      <c r="A1508" s="19">
        <v>189</v>
      </c>
      <c r="B1508" s="69" t="s">
        <v>681</v>
      </c>
      <c r="C1508" s="61" t="s">
        <v>456</v>
      </c>
      <c r="D1508" s="37">
        <v>376</v>
      </c>
      <c r="E1508" s="20">
        <f>D1508*1.45155287984</f>
        <v>545.78388281984</v>
      </c>
      <c r="F1508" s="20">
        <v>527.58823879456</v>
      </c>
      <c r="G1508" s="20">
        <f>E1508*0.1</f>
        <v>54.578388281984</v>
      </c>
      <c r="H1508" s="20">
        <f>D1508*0.096762615</f>
        <v>36.382743239999996</v>
      </c>
      <c r="I1508" s="20">
        <f>(F1508+G1508)-H1508</f>
        <v>545.783883836544</v>
      </c>
    </row>
    <row r="1509" spans="1:9" ht="12.75">
      <c r="A1509" s="19"/>
      <c r="B1509" s="19"/>
      <c r="C1509" s="19" t="s">
        <v>457</v>
      </c>
      <c r="D1509" s="37"/>
      <c r="E1509" s="20"/>
      <c r="F1509" s="20"/>
      <c r="G1509" s="20"/>
      <c r="H1509" s="20"/>
      <c r="I1509" s="20"/>
    </row>
    <row r="1510" spans="1:9" ht="12.75">
      <c r="A1510" s="19"/>
      <c r="B1510" s="19"/>
      <c r="C1510" s="19" t="s">
        <v>669</v>
      </c>
      <c r="D1510" s="37"/>
      <c r="E1510" s="20"/>
      <c r="F1510" s="20"/>
      <c r="G1510" s="20"/>
      <c r="H1510" s="20"/>
      <c r="I1510" s="20"/>
    </row>
    <row r="1511" spans="1:9" ht="12.75">
      <c r="A1511" s="19"/>
      <c r="B1511" s="19"/>
      <c r="C1511" s="19" t="s">
        <v>557</v>
      </c>
      <c r="D1511" s="37"/>
      <c r="E1511" s="20"/>
      <c r="F1511" s="20"/>
      <c r="G1511" s="20"/>
      <c r="H1511" s="20"/>
      <c r="I1511" s="20"/>
    </row>
    <row r="1512" spans="1:9" ht="12.75">
      <c r="A1512" s="19"/>
      <c r="B1512" s="19"/>
      <c r="C1512" s="19" t="s">
        <v>444</v>
      </c>
      <c r="D1512" s="37"/>
      <c r="E1512" s="20"/>
      <c r="F1512" s="20"/>
      <c r="G1512" s="20"/>
      <c r="H1512" s="20"/>
      <c r="I1512" s="20"/>
    </row>
    <row r="1513" spans="1:9" ht="12.75">
      <c r="A1513" s="19"/>
      <c r="B1513" s="19"/>
      <c r="C1513" s="19" t="s">
        <v>445</v>
      </c>
      <c r="D1513" s="37"/>
      <c r="E1513" s="20"/>
      <c r="F1513" s="20"/>
      <c r="G1513" s="20"/>
      <c r="H1513" s="20"/>
      <c r="I1513" s="20"/>
    </row>
    <row r="1514" spans="1:9" ht="12.75">
      <c r="A1514" s="19">
        <v>190</v>
      </c>
      <c r="B1514" s="69" t="s">
        <v>681</v>
      </c>
      <c r="C1514" s="61" t="s">
        <v>456</v>
      </c>
      <c r="D1514" s="37">
        <v>376</v>
      </c>
      <c r="E1514" s="20">
        <f>D1514*1.45155287984</f>
        <v>545.78388281984</v>
      </c>
      <c r="F1514" s="20">
        <v>527.58823879456</v>
      </c>
      <c r="G1514" s="20">
        <f>E1514*0.1</f>
        <v>54.578388281984</v>
      </c>
      <c r="H1514" s="20">
        <f>D1514*0.096762615</f>
        <v>36.382743239999996</v>
      </c>
      <c r="I1514" s="20">
        <f>(F1514+G1514)-H1514</f>
        <v>545.783883836544</v>
      </c>
    </row>
    <row r="1515" spans="1:9" ht="12.75">
      <c r="A1515" s="19"/>
      <c r="B1515" s="19"/>
      <c r="C1515" s="19" t="s">
        <v>457</v>
      </c>
      <c r="D1515" s="37"/>
      <c r="E1515" s="20"/>
      <c r="F1515" s="20"/>
      <c r="G1515" s="20"/>
      <c r="H1515" s="20"/>
      <c r="I1515" s="20"/>
    </row>
    <row r="1516" spans="1:9" ht="12.75">
      <c r="A1516" s="19"/>
      <c r="B1516" s="19"/>
      <c r="C1516" s="19" t="s">
        <v>669</v>
      </c>
      <c r="D1516" s="37"/>
      <c r="E1516" s="20"/>
      <c r="F1516" s="20"/>
      <c r="G1516" s="20"/>
      <c r="H1516" s="20"/>
      <c r="I1516" s="20"/>
    </row>
    <row r="1517" spans="1:9" ht="12.75">
      <c r="A1517" s="19"/>
      <c r="B1517" s="19"/>
      <c r="C1517" s="19" t="s">
        <v>557</v>
      </c>
      <c r="D1517" s="37"/>
      <c r="E1517" s="20"/>
      <c r="F1517" s="20"/>
      <c r="G1517" s="20"/>
      <c r="H1517" s="20"/>
      <c r="I1517" s="20"/>
    </row>
    <row r="1518" spans="1:9" ht="12.75">
      <c r="A1518" s="19"/>
      <c r="B1518" s="19"/>
      <c r="C1518" s="19" t="s">
        <v>444</v>
      </c>
      <c r="D1518" s="37"/>
      <c r="E1518" s="20"/>
      <c r="F1518" s="20"/>
      <c r="G1518" s="20"/>
      <c r="H1518" s="20"/>
      <c r="I1518" s="20"/>
    </row>
    <row r="1519" spans="1:9" ht="12.75">
      <c r="A1519" s="19"/>
      <c r="B1519" s="19"/>
      <c r="C1519" s="19" t="s">
        <v>445</v>
      </c>
      <c r="D1519" s="37"/>
      <c r="E1519" s="20"/>
      <c r="F1519" s="20"/>
      <c r="G1519" s="20"/>
      <c r="H1519" s="20"/>
      <c r="I1519" s="20"/>
    </row>
    <row r="1520" spans="1:9" ht="12.75">
      <c r="A1520" s="19"/>
      <c r="B1520" s="19"/>
      <c r="C1520" s="19"/>
      <c r="D1520" s="37"/>
      <c r="E1520" s="20"/>
      <c r="F1520" s="20"/>
      <c r="G1520" s="20"/>
      <c r="H1520" s="20"/>
      <c r="I1520" s="20"/>
    </row>
    <row r="1521" spans="1:9" ht="12.75">
      <c r="A1521" s="19">
        <v>191</v>
      </c>
      <c r="B1521" s="69" t="s">
        <v>681</v>
      </c>
      <c r="C1521" s="61" t="s">
        <v>456</v>
      </c>
      <c r="D1521" s="37">
        <v>376</v>
      </c>
      <c r="E1521" s="20">
        <f>D1521*1.45155287984</f>
        <v>545.78388281984</v>
      </c>
      <c r="F1521" s="20">
        <v>527.58823879456</v>
      </c>
      <c r="G1521" s="20">
        <f>E1521*0.1</f>
        <v>54.578388281984</v>
      </c>
      <c r="H1521" s="20">
        <f>D1521*0.096762615</f>
        <v>36.382743239999996</v>
      </c>
      <c r="I1521" s="20">
        <f>(F1521+G1521)-H1521</f>
        <v>545.783883836544</v>
      </c>
    </row>
    <row r="1522" spans="1:9" ht="12.75">
      <c r="A1522" s="19"/>
      <c r="B1522" s="19"/>
      <c r="C1522" s="19" t="s">
        <v>457</v>
      </c>
      <c r="D1522" s="37"/>
      <c r="E1522" s="20"/>
      <c r="F1522" s="20"/>
      <c r="G1522" s="20"/>
      <c r="H1522" s="20"/>
      <c r="I1522" s="20"/>
    </row>
    <row r="1523" spans="1:9" ht="12.75">
      <c r="A1523" s="19"/>
      <c r="B1523" s="19"/>
      <c r="C1523" s="19" t="s">
        <v>669</v>
      </c>
      <c r="D1523" s="37"/>
      <c r="E1523" s="20"/>
      <c r="F1523" s="20"/>
      <c r="G1523" s="20"/>
      <c r="H1523" s="20"/>
      <c r="I1523" s="20"/>
    </row>
    <row r="1524" spans="1:9" ht="12.75">
      <c r="A1524" s="19"/>
      <c r="B1524" s="19"/>
      <c r="C1524" s="19" t="s">
        <v>557</v>
      </c>
      <c r="D1524" s="37"/>
      <c r="E1524" s="20"/>
      <c r="F1524" s="20"/>
      <c r="G1524" s="20"/>
      <c r="H1524" s="20"/>
      <c r="I1524" s="20"/>
    </row>
    <row r="1525" spans="1:9" ht="12.75">
      <c r="A1525" s="19"/>
      <c r="B1525" s="19"/>
      <c r="C1525" s="19" t="s">
        <v>444</v>
      </c>
      <c r="D1525" s="37"/>
      <c r="E1525" s="20"/>
      <c r="F1525" s="20"/>
      <c r="G1525" s="20"/>
      <c r="H1525" s="20"/>
      <c r="I1525" s="20"/>
    </row>
    <row r="1526" spans="1:9" ht="12.75">
      <c r="A1526" s="19"/>
      <c r="B1526" s="19"/>
      <c r="C1526" s="19" t="s">
        <v>445</v>
      </c>
      <c r="D1526" s="37"/>
      <c r="E1526" s="20"/>
      <c r="F1526" s="20"/>
      <c r="G1526" s="20"/>
      <c r="H1526" s="20"/>
      <c r="I1526" s="20"/>
    </row>
    <row r="1527" spans="1:9" ht="12.75">
      <c r="A1527" s="19">
        <v>192</v>
      </c>
      <c r="B1527" s="69" t="s">
        <v>681</v>
      </c>
      <c r="C1527" s="61" t="s">
        <v>454</v>
      </c>
      <c r="D1527" s="37">
        <v>352</v>
      </c>
      <c r="E1527" s="20">
        <f>D1527*1.45155287984</f>
        <v>510.94661370368</v>
      </c>
      <c r="F1527" s="20">
        <v>493.91239376512004</v>
      </c>
      <c r="G1527" s="20">
        <f>E1527*0.1</f>
        <v>51.094661370368</v>
      </c>
      <c r="H1527" s="20">
        <f>D1527*0.096762615</f>
        <v>34.06044048</v>
      </c>
      <c r="I1527" s="20">
        <f>(F1527+G1527)-H1527</f>
        <v>510.946614655488</v>
      </c>
    </row>
    <row r="1528" spans="1:9" ht="12.75">
      <c r="A1528" s="19"/>
      <c r="B1528" s="19"/>
      <c r="C1528" s="19" t="s">
        <v>458</v>
      </c>
      <c r="D1528" s="37"/>
      <c r="E1528" s="20"/>
      <c r="F1528" s="20"/>
      <c r="G1528" s="20"/>
      <c r="H1528" s="20"/>
      <c r="I1528" s="20"/>
    </row>
    <row r="1529" spans="1:9" ht="12.75">
      <c r="A1529" s="19"/>
      <c r="B1529" s="19"/>
      <c r="C1529" s="19" t="s">
        <v>669</v>
      </c>
      <c r="D1529" s="37"/>
      <c r="E1529" s="20"/>
      <c r="F1529" s="20"/>
      <c r="G1529" s="20"/>
      <c r="H1529" s="20"/>
      <c r="I1529" s="20"/>
    </row>
    <row r="1530" spans="1:9" ht="12.75">
      <c r="A1530" s="19"/>
      <c r="B1530" s="19"/>
      <c r="C1530" s="19" t="s">
        <v>557</v>
      </c>
      <c r="D1530" s="37"/>
      <c r="E1530" s="20"/>
      <c r="F1530" s="20"/>
      <c r="G1530" s="20"/>
      <c r="H1530" s="20"/>
      <c r="I1530" s="20"/>
    </row>
    <row r="1531" spans="1:9" ht="12.75">
      <c r="A1531" s="19"/>
      <c r="B1531" s="19"/>
      <c r="C1531" s="19" t="s">
        <v>233</v>
      </c>
      <c r="D1531" s="37"/>
      <c r="E1531" s="20"/>
      <c r="F1531" s="20"/>
      <c r="G1531" s="20"/>
      <c r="H1531" s="20"/>
      <c r="I1531" s="20"/>
    </row>
    <row r="1532" spans="1:9" ht="12.75">
      <c r="A1532" s="19"/>
      <c r="B1532" s="19"/>
      <c r="C1532" s="19" t="s">
        <v>445</v>
      </c>
      <c r="D1532" s="37"/>
      <c r="E1532" s="20"/>
      <c r="F1532" s="20"/>
      <c r="G1532" s="20"/>
      <c r="H1532" s="20"/>
      <c r="I1532" s="20"/>
    </row>
    <row r="1533" spans="1:9" ht="12.75">
      <c r="A1533" s="19">
        <v>193</v>
      </c>
      <c r="B1533" s="69" t="s">
        <v>681</v>
      </c>
      <c r="C1533" s="61" t="s">
        <v>454</v>
      </c>
      <c r="D1533" s="37">
        <v>352</v>
      </c>
      <c r="E1533" s="20">
        <f>D1533*1.45155287984</f>
        <v>510.94661370368</v>
      </c>
      <c r="F1533" s="20">
        <v>493.91239376512004</v>
      </c>
      <c r="G1533" s="20">
        <f>E1533*0.1</f>
        <v>51.094661370368</v>
      </c>
      <c r="H1533" s="20">
        <f>D1533*0.096762615</f>
        <v>34.06044048</v>
      </c>
      <c r="I1533" s="20">
        <f>(F1533+G1533)-H1533</f>
        <v>510.946614655488</v>
      </c>
    </row>
    <row r="1534" spans="1:9" ht="12.75">
      <c r="A1534" s="19"/>
      <c r="B1534" s="19"/>
      <c r="C1534" s="19" t="s">
        <v>458</v>
      </c>
      <c r="D1534" s="37"/>
      <c r="E1534" s="20"/>
      <c r="F1534" s="20"/>
      <c r="G1534" s="20"/>
      <c r="H1534" s="20"/>
      <c r="I1534" s="20"/>
    </row>
    <row r="1535" spans="1:9" ht="12.75">
      <c r="A1535" s="19"/>
      <c r="B1535" s="19"/>
      <c r="C1535" s="19" t="s">
        <v>669</v>
      </c>
      <c r="D1535" s="37"/>
      <c r="E1535" s="20"/>
      <c r="F1535" s="20"/>
      <c r="G1535" s="20"/>
      <c r="H1535" s="20"/>
      <c r="I1535" s="20"/>
    </row>
    <row r="1536" spans="1:9" ht="12.75">
      <c r="A1536" s="19"/>
      <c r="B1536" s="19"/>
      <c r="C1536" s="19" t="s">
        <v>557</v>
      </c>
      <c r="D1536" s="37"/>
      <c r="E1536" s="20"/>
      <c r="F1536" s="20"/>
      <c r="G1536" s="20"/>
      <c r="H1536" s="20"/>
      <c r="I1536" s="20"/>
    </row>
    <row r="1537" spans="1:9" ht="12.75">
      <c r="A1537" s="19"/>
      <c r="B1537" s="19"/>
      <c r="C1537" s="19" t="s">
        <v>233</v>
      </c>
      <c r="D1537" s="37"/>
      <c r="E1537" s="20"/>
      <c r="F1537" s="20"/>
      <c r="G1537" s="20"/>
      <c r="H1537" s="20"/>
      <c r="I1537" s="20"/>
    </row>
    <row r="1538" spans="1:9" ht="12.75">
      <c r="A1538" s="19"/>
      <c r="B1538" s="19"/>
      <c r="C1538" s="19" t="s">
        <v>445</v>
      </c>
      <c r="D1538" s="37"/>
      <c r="E1538" s="20"/>
      <c r="F1538" s="20"/>
      <c r="G1538" s="20"/>
      <c r="H1538" s="20"/>
      <c r="I1538" s="20"/>
    </row>
    <row r="1539" spans="1:9" ht="12.75">
      <c r="A1539" s="19">
        <v>194</v>
      </c>
      <c r="B1539" s="69" t="s">
        <v>681</v>
      </c>
      <c r="C1539" s="61" t="s">
        <v>434</v>
      </c>
      <c r="D1539" s="37">
        <v>66</v>
      </c>
      <c r="E1539" s="20">
        <f>D1539*1.45155287984</f>
        <v>95.80249006944</v>
      </c>
      <c r="F1539" s="20">
        <v>92.60857383096001</v>
      </c>
      <c r="G1539" s="20">
        <f>E1539*0.1</f>
        <v>9.580249006944</v>
      </c>
      <c r="H1539" s="20">
        <f>D1539*0.096762615</f>
        <v>6.386332589999999</v>
      </c>
      <c r="I1539" s="20">
        <f>(F1539+G1539)-H1539</f>
        <v>95.80249024790402</v>
      </c>
    </row>
    <row r="1540" spans="1:9" ht="12.75">
      <c r="A1540" s="19"/>
      <c r="B1540" s="19"/>
      <c r="C1540" s="19" t="s">
        <v>459</v>
      </c>
      <c r="D1540" s="37"/>
      <c r="E1540" s="20"/>
      <c r="F1540" s="20"/>
      <c r="G1540" s="20"/>
      <c r="H1540" s="20"/>
      <c r="I1540" s="20"/>
    </row>
    <row r="1541" spans="1:9" ht="12.75">
      <c r="A1541" s="19"/>
      <c r="B1541" s="19"/>
      <c r="C1541" s="19" t="s">
        <v>669</v>
      </c>
      <c r="D1541" s="37"/>
      <c r="E1541" s="20"/>
      <c r="F1541" s="20"/>
      <c r="G1541" s="20"/>
      <c r="H1541" s="20"/>
      <c r="I1541" s="20"/>
    </row>
    <row r="1542" spans="1:9" ht="12.75">
      <c r="A1542" s="19"/>
      <c r="B1542" s="19"/>
      <c r="C1542" s="19" t="s">
        <v>557</v>
      </c>
      <c r="D1542" s="37"/>
      <c r="E1542" s="20"/>
      <c r="F1542" s="20"/>
      <c r="G1542" s="20"/>
      <c r="H1542" s="20"/>
      <c r="I1542" s="20"/>
    </row>
    <row r="1543" spans="1:9" ht="12.75">
      <c r="A1543" s="19"/>
      <c r="B1543" s="19"/>
      <c r="C1543" s="19" t="s">
        <v>444</v>
      </c>
      <c r="D1543" s="37"/>
      <c r="E1543" s="20"/>
      <c r="F1543" s="20"/>
      <c r="G1543" s="20"/>
      <c r="H1543" s="20"/>
      <c r="I1543" s="20"/>
    </row>
    <row r="1544" spans="1:9" ht="12.75">
      <c r="A1544" s="21"/>
      <c r="B1544" s="21"/>
      <c r="C1544" s="21" t="s">
        <v>445</v>
      </c>
      <c r="D1544" s="38"/>
      <c r="E1544" s="22"/>
      <c r="F1544" s="20"/>
      <c r="G1544" s="22"/>
      <c r="H1544" s="22"/>
      <c r="I1544" s="22"/>
    </row>
    <row r="1545" spans="1:9" ht="12.75">
      <c r="A1545" s="9"/>
      <c r="B1545" s="9"/>
      <c r="C1545" s="9"/>
      <c r="D1545" s="6"/>
      <c r="E1545" s="6"/>
      <c r="F1545" s="7"/>
      <c r="G1545" s="6"/>
      <c r="H1545" s="6"/>
      <c r="I1545" s="6"/>
    </row>
    <row r="1546" spans="1:9" ht="12.75">
      <c r="A1546" s="9"/>
      <c r="B1546" s="70"/>
      <c r="C1546" s="9" t="s">
        <v>1474</v>
      </c>
      <c r="D1546" s="6"/>
      <c r="E1546" s="6"/>
      <c r="F1546" s="7"/>
      <c r="G1546" s="6"/>
      <c r="H1546" s="6"/>
      <c r="I1546" s="6"/>
    </row>
    <row r="1547" spans="1:9" ht="12.75">
      <c r="A1547" s="9"/>
      <c r="B1547" s="9"/>
      <c r="C1547" s="9"/>
      <c r="D1547" s="6"/>
      <c r="E1547" s="6"/>
      <c r="F1547" s="7"/>
      <c r="G1547" s="6"/>
      <c r="H1547" s="6"/>
      <c r="I1547" s="6"/>
    </row>
    <row r="1548" spans="1:9" ht="12.75">
      <c r="A1548" s="9"/>
      <c r="B1548" s="9"/>
      <c r="C1548" s="9"/>
      <c r="D1548" s="6"/>
      <c r="E1548" s="6"/>
      <c r="F1548" s="7"/>
      <c r="G1548" s="6"/>
      <c r="H1548" s="6"/>
      <c r="I1548" s="6"/>
    </row>
    <row r="1549" spans="1:9" ht="12.75">
      <c r="A1549" s="5" t="s">
        <v>537</v>
      </c>
      <c r="B1549" s="5"/>
      <c r="C1549" s="5"/>
      <c r="D1549" s="6"/>
      <c r="F1549" s="8" t="s">
        <v>423</v>
      </c>
      <c r="I1549" s="8"/>
    </row>
    <row r="1550" spans="1:9" ht="12.75">
      <c r="A1550" s="5" t="s">
        <v>538</v>
      </c>
      <c r="B1550" s="5"/>
      <c r="C1550" s="5"/>
      <c r="D1550" s="6"/>
      <c r="F1550" s="8" t="s">
        <v>539</v>
      </c>
      <c r="I1550" s="8"/>
    </row>
    <row r="1551" spans="1:9" ht="12.75">
      <c r="A1551" s="5" t="s">
        <v>540</v>
      </c>
      <c r="B1551" s="5"/>
      <c r="C1551" s="5"/>
      <c r="D1551" s="6"/>
      <c r="E1551" s="7"/>
      <c r="F1551" s="7"/>
      <c r="G1551" s="6"/>
      <c r="H1551" s="6"/>
      <c r="I1551" s="6"/>
    </row>
    <row r="1552" spans="1:9" ht="20.25">
      <c r="A1552" s="95" t="s">
        <v>415</v>
      </c>
      <c r="B1552" s="95"/>
      <c r="C1552" s="95"/>
      <c r="D1552" s="95"/>
      <c r="E1552" s="95"/>
      <c r="F1552" s="95"/>
      <c r="G1552" s="95"/>
      <c r="H1552" s="95"/>
      <c r="I1552" s="95"/>
    </row>
    <row r="1553" spans="1:9" ht="12.75">
      <c r="A1553" s="9"/>
      <c r="B1553" s="9"/>
      <c r="C1553" s="9"/>
      <c r="D1553" s="6"/>
      <c r="E1553" s="6"/>
      <c r="F1553" s="7"/>
      <c r="G1553" s="6"/>
      <c r="H1553" s="6"/>
      <c r="I1553" s="6"/>
    </row>
    <row r="1554" spans="1:9" ht="12.75">
      <c r="A1554" s="5"/>
      <c r="B1554" s="9"/>
      <c r="C1554" s="9"/>
      <c r="D1554" s="6"/>
      <c r="E1554" s="6"/>
      <c r="F1554" s="7"/>
      <c r="G1554" s="6"/>
      <c r="H1554" s="6"/>
      <c r="I1554" s="6"/>
    </row>
    <row r="1555" spans="1:9" ht="12.75">
      <c r="A1555" s="5" t="s">
        <v>541</v>
      </c>
      <c r="B1555" s="5"/>
      <c r="C1555" s="5"/>
      <c r="D1555" s="5"/>
      <c r="E1555" s="6"/>
      <c r="F1555" s="7"/>
      <c r="G1555" s="6"/>
      <c r="H1555" s="6"/>
      <c r="I1555" s="6"/>
    </row>
    <row r="1556" spans="1:9" ht="12.75">
      <c r="A1556" s="9"/>
      <c r="B1556" s="9"/>
      <c r="C1556" s="9"/>
      <c r="D1556" s="6"/>
      <c r="E1556" s="6"/>
      <c r="F1556" s="7"/>
      <c r="G1556" s="6"/>
      <c r="H1556" s="6"/>
      <c r="I1556" s="6"/>
    </row>
    <row r="1557" spans="1:9" ht="12.75">
      <c r="A1557" s="9"/>
      <c r="B1557" s="9"/>
      <c r="C1557" s="9"/>
      <c r="D1557" s="6"/>
      <c r="E1557" s="34"/>
      <c r="F1557" s="41"/>
      <c r="G1557" s="34"/>
      <c r="H1557" s="34"/>
      <c r="I1557" s="34"/>
    </row>
    <row r="1558" spans="1:9" ht="12.75">
      <c r="A1558" s="10"/>
      <c r="B1558" s="10"/>
      <c r="C1558" s="10"/>
      <c r="D1558" s="10" t="s">
        <v>543</v>
      </c>
      <c r="E1558" s="10" t="s">
        <v>542</v>
      </c>
      <c r="F1558" s="10" t="s">
        <v>544</v>
      </c>
      <c r="G1558" s="10" t="s">
        <v>1187</v>
      </c>
      <c r="H1558" s="10" t="s">
        <v>1572</v>
      </c>
      <c r="I1558" s="10" t="s">
        <v>544</v>
      </c>
    </row>
    <row r="1559" spans="1:9" ht="12.75">
      <c r="A1559" s="11" t="s">
        <v>547</v>
      </c>
      <c r="B1559" s="11" t="s">
        <v>548</v>
      </c>
      <c r="C1559" s="11" t="s">
        <v>549</v>
      </c>
      <c r="D1559" s="11" t="s">
        <v>550</v>
      </c>
      <c r="E1559" s="11" t="s">
        <v>551</v>
      </c>
      <c r="F1559" s="11" t="s">
        <v>424</v>
      </c>
      <c r="G1559" s="11" t="s">
        <v>1188</v>
      </c>
      <c r="H1559" s="11" t="s">
        <v>1573</v>
      </c>
      <c r="I1559" s="11" t="s">
        <v>424</v>
      </c>
    </row>
    <row r="1560" spans="1:9" ht="12.75">
      <c r="A1560" s="12"/>
      <c r="B1560" s="12"/>
      <c r="C1560" s="12"/>
      <c r="D1560" s="12" t="s">
        <v>553</v>
      </c>
      <c r="E1560" s="12">
        <v>2007</v>
      </c>
      <c r="F1560" s="12">
        <v>2006</v>
      </c>
      <c r="G1560" s="12">
        <v>2007</v>
      </c>
      <c r="H1560" s="12"/>
      <c r="I1560" s="12">
        <v>2007</v>
      </c>
    </row>
    <row r="1561" spans="1:9" ht="12.75">
      <c r="A1561" s="17">
        <v>195</v>
      </c>
      <c r="B1561" s="69" t="s">
        <v>681</v>
      </c>
      <c r="C1561" s="60" t="s">
        <v>434</v>
      </c>
      <c r="D1561" s="36">
        <v>66</v>
      </c>
      <c r="E1561" s="20">
        <f>D1561*1.45155287984</f>
        <v>95.80249006944</v>
      </c>
      <c r="F1561" s="20">
        <v>92.60857383096001</v>
      </c>
      <c r="G1561" s="20">
        <f>E1561*0.1</f>
        <v>9.580249006944</v>
      </c>
      <c r="H1561" s="20">
        <f>D1561*0.096762615</f>
        <v>6.386332589999999</v>
      </c>
      <c r="I1561" s="20">
        <f>(F1561+G1561)-H1561</f>
        <v>95.80249024790402</v>
      </c>
    </row>
    <row r="1562" spans="1:9" ht="12.75">
      <c r="A1562" s="19"/>
      <c r="B1562" s="19"/>
      <c r="C1562" s="61" t="s">
        <v>459</v>
      </c>
      <c r="D1562" s="37"/>
      <c r="E1562" s="20"/>
      <c r="F1562" s="20"/>
      <c r="G1562" s="20"/>
      <c r="H1562" s="20"/>
      <c r="I1562" s="20"/>
    </row>
    <row r="1563" spans="1:9" ht="12.75">
      <c r="A1563" s="19"/>
      <c r="B1563" s="19"/>
      <c r="C1563" s="19" t="s">
        <v>669</v>
      </c>
      <c r="D1563" s="37"/>
      <c r="E1563" s="20"/>
      <c r="F1563" s="20"/>
      <c r="G1563" s="20"/>
      <c r="H1563" s="20"/>
      <c r="I1563" s="20"/>
    </row>
    <row r="1564" spans="1:9" ht="12.75">
      <c r="A1564" s="19"/>
      <c r="B1564" s="19"/>
      <c r="C1564" s="19" t="s">
        <v>557</v>
      </c>
      <c r="D1564" s="37"/>
      <c r="E1564" s="20"/>
      <c r="F1564" s="20"/>
      <c r="G1564" s="20"/>
      <c r="H1564" s="20"/>
      <c r="I1564" s="20"/>
    </row>
    <row r="1565" spans="1:9" ht="12.75">
      <c r="A1565" s="19"/>
      <c r="B1565" s="19"/>
      <c r="C1565" s="19" t="s">
        <v>444</v>
      </c>
      <c r="D1565" s="37"/>
      <c r="E1565" s="20"/>
      <c r="F1565" s="20"/>
      <c r="G1565" s="20"/>
      <c r="H1565" s="20"/>
      <c r="I1565" s="20"/>
    </row>
    <row r="1566" spans="1:9" ht="12.75">
      <c r="A1566" s="19"/>
      <c r="B1566" s="19"/>
      <c r="C1566" s="19" t="s">
        <v>445</v>
      </c>
      <c r="D1566" s="37"/>
      <c r="E1566" s="20"/>
      <c r="F1566" s="20"/>
      <c r="G1566" s="20"/>
      <c r="H1566" s="20"/>
      <c r="I1566" s="20"/>
    </row>
    <row r="1567" spans="1:9" ht="15">
      <c r="A1567" s="19">
        <v>196</v>
      </c>
      <c r="B1567" s="63" t="s">
        <v>793</v>
      </c>
      <c r="C1567" s="61" t="s">
        <v>1652</v>
      </c>
      <c r="D1567" s="37">
        <v>180</v>
      </c>
      <c r="E1567" s="20">
        <f>D1567*1.45155287984</f>
        <v>261.27951837119997</v>
      </c>
      <c r="F1567" s="20">
        <v>252.5688377208</v>
      </c>
      <c r="G1567" s="20">
        <f>E1567*0.1</f>
        <v>26.127951837119998</v>
      </c>
      <c r="H1567" s="20">
        <f>D1567*0.096762615</f>
        <v>17.4172707</v>
      </c>
      <c r="I1567" s="20">
        <f>(F1567+G1567)-H1567</f>
        <v>261.27951885792</v>
      </c>
    </row>
    <row r="1568" spans="1:9" ht="12.75">
      <c r="A1568" s="19"/>
      <c r="B1568" s="19"/>
      <c r="C1568" s="61" t="s">
        <v>1182</v>
      </c>
      <c r="D1568" s="37"/>
      <c r="E1568" s="20"/>
      <c r="F1568" s="20"/>
      <c r="G1568" s="20"/>
      <c r="H1568" s="20"/>
      <c r="I1568" s="20"/>
    </row>
    <row r="1569" spans="1:9" ht="12.75">
      <c r="A1569" s="19"/>
      <c r="B1569" s="19"/>
      <c r="C1569" s="19" t="s">
        <v>669</v>
      </c>
      <c r="D1569" s="37"/>
      <c r="E1569" s="20"/>
      <c r="F1569" s="20"/>
      <c r="G1569" s="20"/>
      <c r="H1569" s="20"/>
      <c r="I1569" s="20"/>
    </row>
    <row r="1570" spans="1:9" ht="12.75">
      <c r="A1570" s="19"/>
      <c r="B1570" s="19"/>
      <c r="C1570" s="19" t="s">
        <v>557</v>
      </c>
      <c r="D1570" s="37"/>
      <c r="E1570" s="20"/>
      <c r="F1570" s="20"/>
      <c r="G1570" s="20"/>
      <c r="H1570" s="20"/>
      <c r="I1570" s="20"/>
    </row>
    <row r="1571" spans="1:9" ht="12.75">
      <c r="A1571" s="19"/>
      <c r="B1571" s="19"/>
      <c r="C1571" s="19" t="s">
        <v>1334</v>
      </c>
      <c r="D1571" s="37"/>
      <c r="E1571" s="20"/>
      <c r="F1571" s="20"/>
      <c r="G1571" s="20"/>
      <c r="H1571" s="20"/>
      <c r="I1571" s="20"/>
    </row>
    <row r="1572" spans="1:9" ht="12.75">
      <c r="A1572" s="19"/>
      <c r="B1572" s="19"/>
      <c r="C1572" s="19" t="s">
        <v>460</v>
      </c>
      <c r="D1572" s="37"/>
      <c r="E1572" s="20"/>
      <c r="F1572" s="20"/>
      <c r="G1572" s="20"/>
      <c r="H1572" s="20"/>
      <c r="I1572" s="20"/>
    </row>
    <row r="1573" spans="1:9" ht="15">
      <c r="A1573" s="19">
        <v>197</v>
      </c>
      <c r="B1573" s="63" t="s">
        <v>794</v>
      </c>
      <c r="C1573" s="61" t="s">
        <v>1736</v>
      </c>
      <c r="D1573" s="37">
        <v>859</v>
      </c>
      <c r="E1573" s="20">
        <f>D1573*1.45155287984</f>
        <v>1246.88392378256</v>
      </c>
      <c r="F1573" s="20">
        <v>1205.31462001204</v>
      </c>
      <c r="G1573" s="20">
        <f>E1573*0.1</f>
        <v>124.68839237825601</v>
      </c>
      <c r="H1573" s="20">
        <f>D1573*0.096762615</f>
        <v>83.119086285</v>
      </c>
      <c r="I1573" s="20">
        <f>(F1573+G1573)-H1573</f>
        <v>1246.8839261052958</v>
      </c>
    </row>
    <row r="1574" spans="1:9" ht="12.75">
      <c r="A1574" s="19"/>
      <c r="B1574" s="19"/>
      <c r="C1574" s="61" t="s">
        <v>461</v>
      </c>
      <c r="D1574" s="37"/>
      <c r="E1574" s="20"/>
      <c r="F1574" s="20"/>
      <c r="G1574" s="20"/>
      <c r="H1574" s="20"/>
      <c r="I1574" s="20"/>
    </row>
    <row r="1575" spans="1:9" ht="12.75">
      <c r="A1575" s="19"/>
      <c r="B1575" s="19"/>
      <c r="C1575" s="19" t="s">
        <v>669</v>
      </c>
      <c r="D1575" s="37"/>
      <c r="E1575" s="20"/>
      <c r="F1575" s="20"/>
      <c r="G1575" s="20"/>
      <c r="H1575" s="20"/>
      <c r="I1575" s="20"/>
    </row>
    <row r="1576" spans="1:9" ht="12.75">
      <c r="A1576" s="19"/>
      <c r="B1576" s="19"/>
      <c r="C1576" s="19" t="s">
        <v>557</v>
      </c>
      <c r="D1576" s="37"/>
      <c r="E1576" s="20"/>
      <c r="F1576" s="20"/>
      <c r="G1576" s="20"/>
      <c r="H1576" s="20"/>
      <c r="I1576" s="20"/>
    </row>
    <row r="1577" spans="1:9" ht="12.75">
      <c r="A1577" s="19"/>
      <c r="B1577" s="19"/>
      <c r="C1577" s="19" t="s">
        <v>1108</v>
      </c>
      <c r="D1577" s="37"/>
      <c r="E1577" s="20"/>
      <c r="F1577" s="20"/>
      <c r="G1577" s="20"/>
      <c r="H1577" s="20"/>
      <c r="I1577" s="20"/>
    </row>
    <row r="1578" spans="1:9" ht="12.75">
      <c r="A1578" s="19"/>
      <c r="B1578" s="19"/>
      <c r="C1578" s="19" t="s">
        <v>462</v>
      </c>
      <c r="D1578" s="37"/>
      <c r="E1578" s="20"/>
      <c r="F1578" s="20"/>
      <c r="G1578" s="20"/>
      <c r="H1578" s="20"/>
      <c r="I1578" s="20"/>
    </row>
    <row r="1579" spans="1:9" ht="15">
      <c r="A1579" s="19">
        <v>198</v>
      </c>
      <c r="B1579" s="63" t="s">
        <v>795</v>
      </c>
      <c r="C1579" s="61" t="s">
        <v>463</v>
      </c>
      <c r="D1579" s="37">
        <v>1435.3</v>
      </c>
      <c r="E1579" s="20">
        <f>D1579*1.45155287984</f>
        <v>2083.4138484343516</v>
      </c>
      <c r="F1579" s="20">
        <v>2013.955848781468</v>
      </c>
      <c r="G1579" s="20">
        <f>E1579*0.1</f>
        <v>208.34138484343518</v>
      </c>
      <c r="H1579" s="20">
        <f>D1579*0.096762615</f>
        <v>138.88338130949998</v>
      </c>
      <c r="I1579" s="20">
        <f>(F1579+G1579)-H1579</f>
        <v>2083.4138523154033</v>
      </c>
    </row>
    <row r="1580" spans="1:9" ht="12.75">
      <c r="A1580" s="19"/>
      <c r="B1580" s="19"/>
      <c r="C1580" s="19" t="s">
        <v>464</v>
      </c>
      <c r="D1580" s="37"/>
      <c r="E1580" s="20"/>
      <c r="F1580" s="20"/>
      <c r="G1580" s="20"/>
      <c r="H1580" s="20"/>
      <c r="I1580" s="20"/>
    </row>
    <row r="1581" spans="1:9" ht="12.75">
      <c r="A1581" s="19"/>
      <c r="B1581" s="19"/>
      <c r="C1581" s="19" t="s">
        <v>669</v>
      </c>
      <c r="D1581" s="37"/>
      <c r="E1581" s="20"/>
      <c r="F1581" s="20"/>
      <c r="G1581" s="20"/>
      <c r="H1581" s="20"/>
      <c r="I1581" s="20"/>
    </row>
    <row r="1582" spans="1:9" ht="12.75">
      <c r="A1582" s="19"/>
      <c r="B1582" s="19"/>
      <c r="C1582" s="19" t="s">
        <v>557</v>
      </c>
      <c r="D1582" s="37"/>
      <c r="E1582" s="20"/>
      <c r="F1582" s="20"/>
      <c r="G1582" s="20"/>
      <c r="H1582" s="20"/>
      <c r="I1582" s="20"/>
    </row>
    <row r="1583" spans="1:9" ht="12.75">
      <c r="A1583" s="19"/>
      <c r="B1583" s="19"/>
      <c r="C1583" s="19" t="s">
        <v>338</v>
      </c>
      <c r="D1583" s="37"/>
      <c r="E1583" s="20"/>
      <c r="F1583" s="20"/>
      <c r="G1583" s="20"/>
      <c r="H1583" s="20"/>
      <c r="I1583" s="20"/>
    </row>
    <row r="1584" spans="1:9" ht="12.75">
      <c r="A1584" s="19"/>
      <c r="B1584" s="19"/>
      <c r="C1584" s="19" t="s">
        <v>465</v>
      </c>
      <c r="D1584" s="37"/>
      <c r="E1584" s="20"/>
      <c r="F1584" s="20"/>
      <c r="G1584" s="20"/>
      <c r="H1584" s="20"/>
      <c r="I1584" s="20"/>
    </row>
    <row r="1585" spans="1:9" ht="12.75">
      <c r="A1585" s="19"/>
      <c r="B1585" s="19"/>
      <c r="C1585" s="19"/>
      <c r="D1585" s="37"/>
      <c r="E1585" s="20"/>
      <c r="F1585" s="20"/>
      <c r="G1585" s="20"/>
      <c r="H1585" s="20"/>
      <c r="I1585" s="20"/>
    </row>
    <row r="1586" spans="1:9" ht="15">
      <c r="A1586" s="19">
        <v>199</v>
      </c>
      <c r="B1586" s="63" t="s">
        <v>796</v>
      </c>
      <c r="C1586" s="61" t="s">
        <v>463</v>
      </c>
      <c r="D1586" s="37">
        <v>1435.3</v>
      </c>
      <c r="E1586" s="20">
        <f>D1586*1.45155287984</f>
        <v>2083.4138484343516</v>
      </c>
      <c r="F1586" s="20">
        <v>2013.955848781468</v>
      </c>
      <c r="G1586" s="20">
        <f>E1586*0.1</f>
        <v>208.34138484343518</v>
      </c>
      <c r="H1586" s="20">
        <f>D1586*0.096762615</f>
        <v>138.88338130949998</v>
      </c>
      <c r="I1586" s="20">
        <f>(F1586+G1586)-H1586</f>
        <v>2083.4138523154033</v>
      </c>
    </row>
    <row r="1587" spans="1:9" ht="12.75">
      <c r="A1587" s="19"/>
      <c r="B1587" s="19"/>
      <c r="C1587" s="19" t="s">
        <v>464</v>
      </c>
      <c r="D1587" s="37"/>
      <c r="E1587" s="20"/>
      <c r="F1587" s="20"/>
      <c r="G1587" s="20"/>
      <c r="H1587" s="20"/>
      <c r="I1587" s="20"/>
    </row>
    <row r="1588" spans="1:9" ht="12.75">
      <c r="A1588" s="19"/>
      <c r="B1588" s="19"/>
      <c r="C1588" s="19" t="s">
        <v>669</v>
      </c>
      <c r="D1588" s="37"/>
      <c r="E1588" s="20"/>
      <c r="F1588" s="20"/>
      <c r="G1588" s="20"/>
      <c r="H1588" s="20"/>
      <c r="I1588" s="20"/>
    </row>
    <row r="1589" spans="1:9" ht="12.75">
      <c r="A1589" s="19"/>
      <c r="B1589" s="19"/>
      <c r="C1589" s="19" t="s">
        <v>557</v>
      </c>
      <c r="D1589" s="37"/>
      <c r="E1589" s="20"/>
      <c r="F1589" s="20"/>
      <c r="G1589" s="20"/>
      <c r="H1589" s="20"/>
      <c r="I1589" s="20"/>
    </row>
    <row r="1590" spans="1:9" ht="12.75">
      <c r="A1590" s="19"/>
      <c r="B1590" s="19"/>
      <c r="C1590" s="19" t="s">
        <v>338</v>
      </c>
      <c r="D1590" s="37"/>
      <c r="E1590" s="20"/>
      <c r="F1590" s="20"/>
      <c r="G1590" s="20"/>
      <c r="H1590" s="20"/>
      <c r="I1590" s="20"/>
    </row>
    <row r="1591" spans="1:9" ht="12.75">
      <c r="A1591" s="19"/>
      <c r="B1591" s="19"/>
      <c r="C1591" s="19" t="s">
        <v>465</v>
      </c>
      <c r="D1591" s="37"/>
      <c r="E1591" s="20"/>
      <c r="F1591" s="20"/>
      <c r="G1591" s="20"/>
      <c r="H1591" s="20"/>
      <c r="I1591" s="20"/>
    </row>
    <row r="1592" spans="1:9" ht="15">
      <c r="A1592" s="19">
        <v>200</v>
      </c>
      <c r="B1592" s="63" t="s">
        <v>797</v>
      </c>
      <c r="C1592" s="61" t="s">
        <v>1323</v>
      </c>
      <c r="D1592" s="37">
        <v>420</v>
      </c>
      <c r="E1592" s="20">
        <f>D1592*1.45155287984</f>
        <v>609.6522095327999</v>
      </c>
      <c r="F1592" s="20">
        <v>589.3272880152</v>
      </c>
      <c r="G1592" s="20">
        <f>E1592*0.1</f>
        <v>60.965220953279996</v>
      </c>
      <c r="H1592" s="20">
        <f>D1592*0.096762615</f>
        <v>40.6402983</v>
      </c>
      <c r="I1592" s="20">
        <f>(F1592+G1592)-H1592</f>
        <v>609.6522106684799</v>
      </c>
    </row>
    <row r="1593" spans="1:9" ht="12.75">
      <c r="A1593" s="19"/>
      <c r="B1593" s="19"/>
      <c r="C1593" s="19" t="s">
        <v>466</v>
      </c>
      <c r="D1593" s="37"/>
      <c r="E1593" s="20"/>
      <c r="F1593" s="20"/>
      <c r="G1593" s="20"/>
      <c r="H1593" s="20"/>
      <c r="I1593" s="20"/>
    </row>
    <row r="1594" spans="1:9" ht="12.75">
      <c r="A1594" s="19"/>
      <c r="B1594" s="19"/>
      <c r="C1594" s="19" t="s">
        <v>669</v>
      </c>
      <c r="D1594" s="37"/>
      <c r="E1594" s="20"/>
      <c r="F1594" s="20"/>
      <c r="G1594" s="20"/>
      <c r="H1594" s="20"/>
      <c r="I1594" s="20"/>
    </row>
    <row r="1595" spans="1:9" ht="12.75">
      <c r="A1595" s="19"/>
      <c r="B1595" s="19"/>
      <c r="C1595" s="19" t="s">
        <v>557</v>
      </c>
      <c r="D1595" s="37"/>
      <c r="E1595" s="20"/>
      <c r="F1595" s="20"/>
      <c r="G1595" s="20"/>
      <c r="H1595" s="20"/>
      <c r="I1595" s="20"/>
    </row>
    <row r="1596" spans="1:9" ht="12.75">
      <c r="A1596" s="19"/>
      <c r="B1596" s="19"/>
      <c r="C1596" s="19" t="s">
        <v>1334</v>
      </c>
      <c r="D1596" s="37"/>
      <c r="E1596" s="20"/>
      <c r="F1596" s="20"/>
      <c r="G1596" s="20"/>
      <c r="H1596" s="20"/>
      <c r="I1596" s="20"/>
    </row>
    <row r="1597" spans="1:9" ht="12.75">
      <c r="A1597" s="19"/>
      <c r="B1597" s="19"/>
      <c r="C1597" s="19" t="s">
        <v>559</v>
      </c>
      <c r="D1597" s="37"/>
      <c r="E1597" s="20"/>
      <c r="F1597" s="20"/>
      <c r="G1597" s="20"/>
      <c r="H1597" s="20"/>
      <c r="I1597" s="20"/>
    </row>
    <row r="1598" spans="1:9" ht="14.25">
      <c r="A1598" s="19">
        <v>201</v>
      </c>
      <c r="B1598" s="64" t="s">
        <v>798</v>
      </c>
      <c r="C1598" s="61" t="s">
        <v>1323</v>
      </c>
      <c r="D1598" s="37">
        <v>420</v>
      </c>
      <c r="E1598" s="20">
        <f>D1598*1.45155287984</f>
        <v>609.6522095327999</v>
      </c>
      <c r="F1598" s="20">
        <v>589.3272880152</v>
      </c>
      <c r="G1598" s="20">
        <f>E1598*0.1</f>
        <v>60.965220953279996</v>
      </c>
      <c r="H1598" s="20">
        <f>D1598*0.096762615</f>
        <v>40.6402983</v>
      </c>
      <c r="I1598" s="20">
        <f>(F1598+G1598)-H1598</f>
        <v>609.6522106684799</v>
      </c>
    </row>
    <row r="1599" spans="1:9" ht="12.75">
      <c r="A1599" s="19"/>
      <c r="B1599" s="19"/>
      <c r="C1599" s="19" t="s">
        <v>466</v>
      </c>
      <c r="D1599" s="37"/>
      <c r="E1599" s="20"/>
      <c r="F1599" s="20"/>
      <c r="G1599" s="20"/>
      <c r="H1599" s="20"/>
      <c r="I1599" s="20"/>
    </row>
    <row r="1600" spans="1:9" ht="12.75">
      <c r="A1600" s="19"/>
      <c r="B1600" s="19"/>
      <c r="C1600" s="19" t="s">
        <v>669</v>
      </c>
      <c r="D1600" s="37"/>
      <c r="E1600" s="20"/>
      <c r="F1600" s="20"/>
      <c r="G1600" s="20"/>
      <c r="H1600" s="20"/>
      <c r="I1600" s="20"/>
    </row>
    <row r="1601" spans="1:9" ht="12.75">
      <c r="A1601" s="19"/>
      <c r="B1601" s="19"/>
      <c r="C1601" s="19" t="s">
        <v>557</v>
      </c>
      <c r="D1601" s="37"/>
      <c r="E1601" s="20"/>
      <c r="F1601" s="20"/>
      <c r="G1601" s="20"/>
      <c r="H1601" s="20"/>
      <c r="I1601" s="20"/>
    </row>
    <row r="1602" spans="1:9" ht="12.75">
      <c r="A1602" s="19"/>
      <c r="B1602" s="19"/>
      <c r="C1602" s="19" t="s">
        <v>1334</v>
      </c>
      <c r="D1602" s="37"/>
      <c r="E1602" s="20"/>
      <c r="F1602" s="20"/>
      <c r="G1602" s="20"/>
      <c r="H1602" s="20"/>
      <c r="I1602" s="20"/>
    </row>
    <row r="1603" spans="1:9" ht="12.75">
      <c r="A1603" s="19"/>
      <c r="B1603" s="19"/>
      <c r="C1603" s="19" t="s">
        <v>559</v>
      </c>
      <c r="D1603" s="37"/>
      <c r="E1603" s="20"/>
      <c r="F1603" s="20"/>
      <c r="G1603" s="20"/>
      <c r="H1603" s="20"/>
      <c r="I1603" s="20"/>
    </row>
    <row r="1604" spans="1:9" ht="15">
      <c r="A1604" s="19">
        <v>202</v>
      </c>
      <c r="B1604" s="63" t="s">
        <v>799</v>
      </c>
      <c r="C1604" s="61" t="s">
        <v>1323</v>
      </c>
      <c r="D1604" s="37">
        <v>420</v>
      </c>
      <c r="E1604" s="20">
        <f>D1604*1.45155287984</f>
        <v>609.6522095327999</v>
      </c>
      <c r="F1604" s="20">
        <v>589.3272880152</v>
      </c>
      <c r="G1604" s="20">
        <f>E1604*0.1</f>
        <v>60.965220953279996</v>
      </c>
      <c r="H1604" s="20">
        <f>D1604*0.096762615</f>
        <v>40.6402983</v>
      </c>
      <c r="I1604" s="20">
        <f>(F1604+G1604)-H1604</f>
        <v>609.6522106684799</v>
      </c>
    </row>
    <row r="1605" spans="1:9" ht="12.75">
      <c r="A1605" s="19"/>
      <c r="B1605" s="19"/>
      <c r="C1605" s="19" t="s">
        <v>466</v>
      </c>
      <c r="D1605" s="37"/>
      <c r="E1605" s="20"/>
      <c r="F1605" s="20"/>
      <c r="G1605" s="20"/>
      <c r="H1605" s="20"/>
      <c r="I1605" s="20"/>
    </row>
    <row r="1606" spans="1:9" ht="12.75">
      <c r="A1606" s="19"/>
      <c r="B1606" s="19"/>
      <c r="C1606" s="19" t="s">
        <v>669</v>
      </c>
      <c r="D1606" s="37"/>
      <c r="E1606" s="20"/>
      <c r="F1606" s="20"/>
      <c r="G1606" s="20"/>
      <c r="H1606" s="20"/>
      <c r="I1606" s="20"/>
    </row>
    <row r="1607" spans="1:9" ht="12.75">
      <c r="A1607" s="19"/>
      <c r="B1607" s="19"/>
      <c r="C1607" s="19" t="s">
        <v>557</v>
      </c>
      <c r="D1607" s="37"/>
      <c r="E1607" s="20"/>
      <c r="F1607" s="20"/>
      <c r="G1607" s="20"/>
      <c r="H1607" s="20"/>
      <c r="I1607" s="20"/>
    </row>
    <row r="1608" spans="1:9" ht="12.75">
      <c r="A1608" s="19"/>
      <c r="B1608" s="19"/>
      <c r="C1608" s="19" t="s">
        <v>1334</v>
      </c>
      <c r="D1608" s="37"/>
      <c r="E1608" s="20"/>
      <c r="F1608" s="20"/>
      <c r="G1608" s="20"/>
      <c r="H1608" s="20"/>
      <c r="I1608" s="20"/>
    </row>
    <row r="1609" spans="1:9" ht="12.75">
      <c r="A1609" s="19"/>
      <c r="B1609" s="19"/>
      <c r="C1609" s="19" t="s">
        <v>559</v>
      </c>
      <c r="D1609" s="37"/>
      <c r="E1609" s="20"/>
      <c r="F1609" s="20"/>
      <c r="G1609" s="20"/>
      <c r="H1609" s="20"/>
      <c r="I1609" s="20"/>
    </row>
    <row r="1610" spans="1:9" ht="15">
      <c r="A1610" s="19">
        <v>203</v>
      </c>
      <c r="B1610" s="63" t="s">
        <v>800</v>
      </c>
      <c r="C1610" s="61" t="s">
        <v>1323</v>
      </c>
      <c r="D1610" s="37">
        <v>420</v>
      </c>
      <c r="E1610" s="20">
        <f>D1610*1.45155287984</f>
        <v>609.6522095327999</v>
      </c>
      <c r="F1610" s="20">
        <v>589.3272880152</v>
      </c>
      <c r="G1610" s="20">
        <f>E1610*0.1</f>
        <v>60.965220953279996</v>
      </c>
      <c r="H1610" s="20">
        <f>D1610*0.096762615</f>
        <v>40.6402983</v>
      </c>
      <c r="I1610" s="20">
        <f>(F1610+G1610)-H1610</f>
        <v>609.6522106684799</v>
      </c>
    </row>
    <row r="1611" spans="1:9" ht="12.75">
      <c r="A1611" s="19"/>
      <c r="B1611" s="19"/>
      <c r="C1611" s="19" t="s">
        <v>466</v>
      </c>
      <c r="D1611" s="37"/>
      <c r="E1611" s="20"/>
      <c r="F1611" s="20"/>
      <c r="G1611" s="20"/>
      <c r="H1611" s="20"/>
      <c r="I1611" s="20"/>
    </row>
    <row r="1612" spans="1:9" ht="12.75">
      <c r="A1612" s="19"/>
      <c r="B1612" s="19"/>
      <c r="C1612" s="19" t="s">
        <v>669</v>
      </c>
      <c r="D1612" s="37"/>
      <c r="E1612" s="20"/>
      <c r="F1612" s="20"/>
      <c r="G1612" s="20"/>
      <c r="H1612" s="20"/>
      <c r="I1612" s="20"/>
    </row>
    <row r="1613" spans="1:9" ht="12.75">
      <c r="A1613" s="19"/>
      <c r="B1613" s="19"/>
      <c r="C1613" s="19" t="s">
        <v>557</v>
      </c>
      <c r="D1613" s="37"/>
      <c r="E1613" s="20"/>
      <c r="F1613" s="20"/>
      <c r="G1613" s="20"/>
      <c r="H1613" s="20"/>
      <c r="I1613" s="20"/>
    </row>
    <row r="1614" spans="1:9" ht="12.75">
      <c r="A1614" s="19"/>
      <c r="B1614" s="19"/>
      <c r="C1614" s="19" t="s">
        <v>1334</v>
      </c>
      <c r="D1614" s="37"/>
      <c r="E1614" s="20"/>
      <c r="F1614" s="20"/>
      <c r="G1614" s="20"/>
      <c r="H1614" s="20"/>
      <c r="I1614" s="20"/>
    </row>
    <row r="1615" spans="1:9" ht="12.75">
      <c r="A1615" s="21"/>
      <c r="B1615" s="21"/>
      <c r="C1615" s="21" t="s">
        <v>559</v>
      </c>
      <c r="D1615" s="38"/>
      <c r="E1615" s="22"/>
      <c r="F1615" s="20"/>
      <c r="G1615" s="22"/>
      <c r="H1615" s="22"/>
      <c r="I1615" s="22"/>
    </row>
    <row r="1616" spans="1:9" ht="12.75">
      <c r="A1616" s="9"/>
      <c r="B1616" s="9"/>
      <c r="C1616" s="9"/>
      <c r="D1616" s="6"/>
      <c r="E1616" s="6"/>
      <c r="F1616" s="7"/>
      <c r="G1616" s="6"/>
      <c r="H1616" s="6"/>
      <c r="I1616" s="6"/>
    </row>
    <row r="1617" spans="1:9" ht="12.75">
      <c r="A1617" s="9"/>
      <c r="B1617" s="70"/>
      <c r="C1617" s="9" t="s">
        <v>1474</v>
      </c>
      <c r="D1617" s="6"/>
      <c r="E1617" s="6"/>
      <c r="F1617" s="7"/>
      <c r="G1617" s="6"/>
      <c r="H1617" s="6"/>
      <c r="I1617" s="6"/>
    </row>
    <row r="1618" spans="1:9" ht="12.75">
      <c r="A1618" s="9"/>
      <c r="B1618" s="9"/>
      <c r="C1618" s="9"/>
      <c r="D1618" s="6"/>
      <c r="E1618" s="6"/>
      <c r="F1618" s="7"/>
      <c r="G1618" s="6"/>
      <c r="H1618" s="6"/>
      <c r="I1618" s="6"/>
    </row>
    <row r="1619" spans="1:9" ht="12.75">
      <c r="A1619" s="5" t="s">
        <v>537</v>
      </c>
      <c r="B1619" s="5"/>
      <c r="C1619" s="5"/>
      <c r="D1619" s="6"/>
      <c r="F1619" s="8" t="s">
        <v>423</v>
      </c>
      <c r="I1619" s="8"/>
    </row>
    <row r="1620" spans="1:9" ht="12.75">
      <c r="A1620" s="5" t="s">
        <v>538</v>
      </c>
      <c r="B1620" s="5"/>
      <c r="C1620" s="5"/>
      <c r="D1620" s="6"/>
      <c r="F1620" s="8" t="s">
        <v>539</v>
      </c>
      <c r="I1620" s="8"/>
    </row>
    <row r="1621" spans="1:9" ht="12.75">
      <c r="A1621" s="5" t="s">
        <v>540</v>
      </c>
      <c r="B1621" s="5"/>
      <c r="C1621" s="5"/>
      <c r="D1621" s="6"/>
      <c r="E1621" s="7"/>
      <c r="F1621" s="7"/>
      <c r="G1621" s="6"/>
      <c r="H1621" s="6"/>
      <c r="I1621" s="6"/>
    </row>
    <row r="1622" spans="1:9" ht="20.25">
      <c r="A1622" s="95" t="s">
        <v>415</v>
      </c>
      <c r="B1622" s="95"/>
      <c r="C1622" s="95"/>
      <c r="D1622" s="95"/>
      <c r="E1622" s="95"/>
      <c r="F1622" s="95"/>
      <c r="G1622" s="95"/>
      <c r="H1622" s="95"/>
      <c r="I1622" s="95"/>
    </row>
    <row r="1623" spans="1:9" ht="12.75">
      <c r="A1623" s="9"/>
      <c r="B1623" s="9"/>
      <c r="C1623" s="9"/>
      <c r="D1623" s="6"/>
      <c r="E1623" s="6"/>
      <c r="F1623" s="7"/>
      <c r="G1623" s="6"/>
      <c r="H1623" s="6"/>
      <c r="I1623" s="6"/>
    </row>
    <row r="1624" spans="1:9" ht="12.75">
      <c r="A1624" s="5"/>
      <c r="B1624" s="9"/>
      <c r="C1624" s="9"/>
      <c r="D1624" s="6"/>
      <c r="E1624" s="6"/>
      <c r="F1624" s="7"/>
      <c r="G1624" s="6"/>
      <c r="H1624" s="6"/>
      <c r="I1624" s="6"/>
    </row>
    <row r="1625" spans="1:9" ht="12.75">
      <c r="A1625" s="5" t="s">
        <v>541</v>
      </c>
      <c r="B1625" s="5"/>
      <c r="C1625" s="5"/>
      <c r="D1625" s="5"/>
      <c r="E1625" s="6"/>
      <c r="F1625" s="7"/>
      <c r="G1625" s="6"/>
      <c r="H1625" s="6"/>
      <c r="I1625" s="6"/>
    </row>
    <row r="1626" spans="1:9" ht="12.75">
      <c r="A1626" s="9"/>
      <c r="B1626" s="9"/>
      <c r="C1626" s="9"/>
      <c r="D1626" s="6"/>
      <c r="E1626" s="6"/>
      <c r="F1626" s="7"/>
      <c r="G1626" s="6"/>
      <c r="H1626" s="6"/>
      <c r="I1626" s="6"/>
    </row>
    <row r="1627" spans="1:9" ht="12.75">
      <c r="A1627" s="9"/>
      <c r="B1627" s="9"/>
      <c r="C1627" s="9"/>
      <c r="D1627" s="6"/>
      <c r="E1627" s="34"/>
      <c r="F1627" s="41"/>
      <c r="G1627" s="34"/>
      <c r="H1627" s="34"/>
      <c r="I1627" s="34"/>
    </row>
    <row r="1628" spans="1:9" ht="12.75">
      <c r="A1628" s="10"/>
      <c r="B1628" s="10"/>
      <c r="C1628" s="10"/>
      <c r="D1628" s="10" t="s">
        <v>543</v>
      </c>
      <c r="E1628" s="10" t="s">
        <v>542</v>
      </c>
      <c r="F1628" s="10" t="s">
        <v>544</v>
      </c>
      <c r="G1628" s="10" t="s">
        <v>1187</v>
      </c>
      <c r="H1628" s="10" t="s">
        <v>1572</v>
      </c>
      <c r="I1628" s="10" t="s">
        <v>544</v>
      </c>
    </row>
    <row r="1629" spans="1:9" ht="12.75">
      <c r="A1629" s="11" t="s">
        <v>547</v>
      </c>
      <c r="B1629" s="11" t="s">
        <v>548</v>
      </c>
      <c r="C1629" s="11" t="s">
        <v>549</v>
      </c>
      <c r="D1629" s="11" t="s">
        <v>550</v>
      </c>
      <c r="E1629" s="11" t="s">
        <v>551</v>
      </c>
      <c r="F1629" s="11" t="s">
        <v>424</v>
      </c>
      <c r="G1629" s="11" t="s">
        <v>1188</v>
      </c>
      <c r="H1629" s="11" t="s">
        <v>1573</v>
      </c>
      <c r="I1629" s="11" t="s">
        <v>424</v>
      </c>
    </row>
    <row r="1630" spans="1:9" ht="12.75">
      <c r="A1630" s="12"/>
      <c r="B1630" s="12"/>
      <c r="C1630" s="12"/>
      <c r="D1630" s="12" t="s">
        <v>553</v>
      </c>
      <c r="E1630" s="12">
        <v>2007</v>
      </c>
      <c r="F1630" s="12">
        <v>2006</v>
      </c>
      <c r="G1630" s="12">
        <v>2007</v>
      </c>
      <c r="H1630" s="12"/>
      <c r="I1630" s="12">
        <v>2007</v>
      </c>
    </row>
    <row r="1631" spans="1:9" ht="15">
      <c r="A1631" s="17">
        <v>204</v>
      </c>
      <c r="B1631" s="63" t="s">
        <v>801</v>
      </c>
      <c r="C1631" s="60" t="s">
        <v>1323</v>
      </c>
      <c r="D1631" s="36">
        <v>420</v>
      </c>
      <c r="E1631" s="20">
        <f>D1631*1.45155287984</f>
        <v>609.6522095327999</v>
      </c>
      <c r="F1631" s="20">
        <v>589.3272880152</v>
      </c>
      <c r="G1631" s="20">
        <f>E1631*0.1</f>
        <v>60.965220953279996</v>
      </c>
      <c r="H1631" s="20">
        <f>D1631*0.096762615</f>
        <v>40.6402983</v>
      </c>
      <c r="I1631" s="20">
        <f>(F1631+G1631)-H1631</f>
        <v>609.6522106684799</v>
      </c>
    </row>
    <row r="1632" spans="1:9" ht="12.75">
      <c r="A1632" s="19"/>
      <c r="B1632" s="19"/>
      <c r="C1632" s="19" t="s">
        <v>466</v>
      </c>
      <c r="D1632" s="37"/>
      <c r="E1632" s="20"/>
      <c r="F1632" s="20"/>
      <c r="G1632" s="20"/>
      <c r="H1632" s="20"/>
      <c r="I1632" s="20"/>
    </row>
    <row r="1633" spans="1:9" ht="12.75">
      <c r="A1633" s="19"/>
      <c r="B1633" s="19"/>
      <c r="C1633" s="19" t="s">
        <v>669</v>
      </c>
      <c r="D1633" s="37"/>
      <c r="E1633" s="20"/>
      <c r="F1633" s="20"/>
      <c r="G1633" s="20"/>
      <c r="H1633" s="20"/>
      <c r="I1633" s="20"/>
    </row>
    <row r="1634" spans="1:9" ht="12.75">
      <c r="A1634" s="19"/>
      <c r="B1634" s="19"/>
      <c r="C1634" s="19" t="s">
        <v>557</v>
      </c>
      <c r="D1634" s="37"/>
      <c r="E1634" s="20"/>
      <c r="F1634" s="20"/>
      <c r="G1634" s="20"/>
      <c r="H1634" s="20"/>
      <c r="I1634" s="20"/>
    </row>
    <row r="1635" spans="1:9" ht="12.75">
      <c r="A1635" s="19"/>
      <c r="B1635" s="19"/>
      <c r="C1635" s="19" t="s">
        <v>1334</v>
      </c>
      <c r="D1635" s="37"/>
      <c r="E1635" s="20"/>
      <c r="F1635" s="20"/>
      <c r="G1635" s="20"/>
      <c r="H1635" s="20"/>
      <c r="I1635" s="20"/>
    </row>
    <row r="1636" spans="1:9" ht="12.75">
      <c r="A1636" s="19"/>
      <c r="B1636" s="19"/>
      <c r="C1636" s="19" t="s">
        <v>559</v>
      </c>
      <c r="D1636" s="37"/>
      <c r="E1636" s="20"/>
      <c r="F1636" s="20"/>
      <c r="G1636" s="20"/>
      <c r="H1636" s="20"/>
      <c r="I1636" s="20"/>
    </row>
    <row r="1637" spans="1:9" ht="15">
      <c r="A1637" s="19">
        <v>205</v>
      </c>
      <c r="B1637" s="63" t="s">
        <v>802</v>
      </c>
      <c r="C1637" s="61" t="s">
        <v>1323</v>
      </c>
      <c r="D1637" s="37">
        <v>420</v>
      </c>
      <c r="E1637" s="20">
        <f>D1637*1.45155287984</f>
        <v>609.6522095327999</v>
      </c>
      <c r="F1637" s="20">
        <v>589.3272880152</v>
      </c>
      <c r="G1637" s="20">
        <f>E1637*0.1</f>
        <v>60.965220953279996</v>
      </c>
      <c r="H1637" s="20">
        <f>D1637*0.096762615</f>
        <v>40.6402983</v>
      </c>
      <c r="I1637" s="20">
        <f>(F1637+G1637)-H1637</f>
        <v>609.6522106684799</v>
      </c>
    </row>
    <row r="1638" spans="1:9" ht="12.75">
      <c r="A1638" s="19"/>
      <c r="B1638" s="19"/>
      <c r="C1638" s="19" t="s">
        <v>466</v>
      </c>
      <c r="D1638" s="37"/>
      <c r="E1638" s="20"/>
      <c r="F1638" s="20"/>
      <c r="G1638" s="20"/>
      <c r="H1638" s="20"/>
      <c r="I1638" s="20"/>
    </row>
    <row r="1639" spans="1:9" ht="12.75">
      <c r="A1639" s="19"/>
      <c r="B1639" s="19"/>
      <c r="C1639" s="19" t="s">
        <v>669</v>
      </c>
      <c r="D1639" s="37"/>
      <c r="E1639" s="20"/>
      <c r="F1639" s="20"/>
      <c r="G1639" s="20"/>
      <c r="H1639" s="20"/>
      <c r="I1639" s="20"/>
    </row>
    <row r="1640" spans="1:9" ht="12.75">
      <c r="A1640" s="19"/>
      <c r="B1640" s="19"/>
      <c r="C1640" s="19" t="s">
        <v>557</v>
      </c>
      <c r="D1640" s="37"/>
      <c r="E1640" s="20"/>
      <c r="F1640" s="20"/>
      <c r="G1640" s="20"/>
      <c r="H1640" s="20"/>
      <c r="I1640" s="20"/>
    </row>
    <row r="1641" spans="1:9" ht="12.75">
      <c r="A1641" s="19"/>
      <c r="B1641" s="19"/>
      <c r="C1641" s="19" t="s">
        <v>1334</v>
      </c>
      <c r="D1641" s="37"/>
      <c r="E1641" s="20"/>
      <c r="F1641" s="20"/>
      <c r="G1641" s="20"/>
      <c r="H1641" s="20"/>
      <c r="I1641" s="20"/>
    </row>
    <row r="1642" spans="1:9" ht="12.75">
      <c r="A1642" s="19"/>
      <c r="B1642" s="19"/>
      <c r="C1642" s="19" t="s">
        <v>559</v>
      </c>
      <c r="D1642" s="37"/>
      <c r="E1642" s="20"/>
      <c r="F1642" s="20"/>
      <c r="G1642" s="20"/>
      <c r="H1642" s="20"/>
      <c r="I1642" s="20"/>
    </row>
    <row r="1643" spans="1:9" ht="14.25">
      <c r="A1643" s="19">
        <v>206</v>
      </c>
      <c r="B1643" s="64" t="s">
        <v>803</v>
      </c>
      <c r="C1643" s="61" t="s">
        <v>1728</v>
      </c>
      <c r="D1643" s="37">
        <v>1078.52</v>
      </c>
      <c r="E1643" s="20">
        <f>D1643*1.45155287984</f>
        <v>1565.5288119650368</v>
      </c>
      <c r="F1643" s="20">
        <v>1513.3363492146511</v>
      </c>
      <c r="G1643" s="20">
        <f>E1643*0.1</f>
        <v>156.55288119650368</v>
      </c>
      <c r="H1643" s="20">
        <f>D1643*0.096762615</f>
        <v>104.3604155298</v>
      </c>
      <c r="I1643" s="20">
        <f>(F1643+G1643)-H1643</f>
        <v>1565.5288148813547</v>
      </c>
    </row>
    <row r="1644" spans="1:9" ht="12.75">
      <c r="A1644" s="19"/>
      <c r="B1644" s="19"/>
      <c r="C1644" s="19" t="s">
        <v>467</v>
      </c>
      <c r="D1644" s="37"/>
      <c r="E1644" s="20"/>
      <c r="F1644" s="20"/>
      <c r="G1644" s="20"/>
      <c r="H1644" s="20"/>
      <c r="I1644" s="20"/>
    </row>
    <row r="1645" spans="1:9" ht="12.75">
      <c r="A1645" s="19"/>
      <c r="B1645" s="19"/>
      <c r="C1645" s="19" t="s">
        <v>468</v>
      </c>
      <c r="D1645" s="37"/>
      <c r="E1645" s="20"/>
      <c r="F1645" s="20"/>
      <c r="G1645" s="20"/>
      <c r="H1645" s="20"/>
      <c r="I1645" s="20"/>
    </row>
    <row r="1646" spans="1:9" ht="12.75">
      <c r="A1646" s="19"/>
      <c r="B1646" s="19"/>
      <c r="C1646" s="19" t="s">
        <v>557</v>
      </c>
      <c r="D1646" s="37"/>
      <c r="E1646" s="20"/>
      <c r="F1646" s="20"/>
      <c r="G1646" s="20"/>
      <c r="H1646" s="20"/>
      <c r="I1646" s="20"/>
    </row>
    <row r="1647" spans="1:9" ht="12.75">
      <c r="A1647" s="19"/>
      <c r="B1647" s="19"/>
      <c r="C1647" s="19" t="s">
        <v>1185</v>
      </c>
      <c r="D1647" s="37"/>
      <c r="E1647" s="20"/>
      <c r="F1647" s="20"/>
      <c r="G1647" s="20"/>
      <c r="H1647" s="20"/>
      <c r="I1647" s="20"/>
    </row>
    <row r="1648" spans="1:9" ht="12.75">
      <c r="A1648" s="19"/>
      <c r="B1648" s="19"/>
      <c r="C1648" s="19" t="s">
        <v>559</v>
      </c>
      <c r="D1648" s="37"/>
      <c r="E1648" s="20"/>
      <c r="F1648" s="20"/>
      <c r="G1648" s="20"/>
      <c r="H1648" s="20"/>
      <c r="I1648" s="20"/>
    </row>
    <row r="1649" spans="1:9" ht="12.75">
      <c r="A1649" s="19"/>
      <c r="B1649" s="19"/>
      <c r="C1649" s="19"/>
      <c r="D1649" s="37"/>
      <c r="E1649" s="20"/>
      <c r="F1649" s="20"/>
      <c r="G1649" s="20"/>
      <c r="H1649" s="20"/>
      <c r="I1649" s="20"/>
    </row>
    <row r="1650" spans="1:9" ht="15">
      <c r="A1650" s="19">
        <v>207</v>
      </c>
      <c r="B1650" s="63" t="s">
        <v>804</v>
      </c>
      <c r="C1650" s="61" t="s">
        <v>1728</v>
      </c>
      <c r="D1650" s="37">
        <v>1078.52</v>
      </c>
      <c r="E1650" s="20">
        <f>D1650*1.45155287984</f>
        <v>1565.5288119650368</v>
      </c>
      <c r="F1650" s="20">
        <v>1513.3363492146511</v>
      </c>
      <c r="G1650" s="20">
        <f>E1650*0.1</f>
        <v>156.55288119650368</v>
      </c>
      <c r="H1650" s="20">
        <f>D1650*0.096762615</f>
        <v>104.3604155298</v>
      </c>
      <c r="I1650" s="20">
        <f>(F1650+G1650)-H1650</f>
        <v>1565.5288148813547</v>
      </c>
    </row>
    <row r="1651" spans="1:9" ht="12.75">
      <c r="A1651" s="19"/>
      <c r="B1651" s="19"/>
      <c r="C1651" s="19" t="s">
        <v>467</v>
      </c>
      <c r="D1651" s="37"/>
      <c r="E1651" s="20"/>
      <c r="F1651" s="20"/>
      <c r="G1651" s="20"/>
      <c r="H1651" s="20"/>
      <c r="I1651" s="20"/>
    </row>
    <row r="1652" spans="1:9" ht="12.75">
      <c r="A1652" s="19"/>
      <c r="B1652" s="19"/>
      <c r="C1652" s="19" t="s">
        <v>468</v>
      </c>
      <c r="D1652" s="37"/>
      <c r="E1652" s="20"/>
      <c r="F1652" s="20"/>
      <c r="G1652" s="20"/>
      <c r="H1652" s="20"/>
      <c r="I1652" s="20"/>
    </row>
    <row r="1653" spans="1:9" ht="12.75">
      <c r="A1653" s="19"/>
      <c r="B1653" s="19"/>
      <c r="C1653" s="19" t="s">
        <v>557</v>
      </c>
      <c r="D1653" s="37"/>
      <c r="E1653" s="20"/>
      <c r="F1653" s="20"/>
      <c r="G1653" s="20"/>
      <c r="H1653" s="20"/>
      <c r="I1653" s="20"/>
    </row>
    <row r="1654" spans="1:9" ht="12.75">
      <c r="A1654" s="19"/>
      <c r="B1654" s="19"/>
      <c r="C1654" s="19" t="s">
        <v>1185</v>
      </c>
      <c r="D1654" s="37"/>
      <c r="E1654" s="20"/>
      <c r="F1654" s="20"/>
      <c r="G1654" s="20"/>
      <c r="H1654" s="20"/>
      <c r="I1654" s="20"/>
    </row>
    <row r="1655" spans="1:9" ht="12.75">
      <c r="A1655" s="19"/>
      <c r="B1655" s="19"/>
      <c r="C1655" s="19" t="s">
        <v>559</v>
      </c>
      <c r="D1655" s="37"/>
      <c r="E1655" s="20"/>
      <c r="F1655" s="20"/>
      <c r="G1655" s="20"/>
      <c r="H1655" s="20"/>
      <c r="I1655" s="20"/>
    </row>
    <row r="1656" spans="1:9" ht="15">
      <c r="A1656" s="19">
        <v>208</v>
      </c>
      <c r="B1656" s="63" t="s">
        <v>805</v>
      </c>
      <c r="C1656" s="61" t="s">
        <v>1652</v>
      </c>
      <c r="D1656" s="37">
        <v>179.95</v>
      </c>
      <c r="E1656" s="20">
        <f>D1656*1.45155287984</f>
        <v>261.20694072720795</v>
      </c>
      <c r="F1656" s="20">
        <v>252.498679710322</v>
      </c>
      <c r="G1656" s="20">
        <f>E1656*0.1</f>
        <v>26.120694072720795</v>
      </c>
      <c r="H1656" s="20">
        <f>D1656*0.096762615</f>
        <v>17.412432569249997</v>
      </c>
      <c r="I1656" s="20">
        <f>(F1656+G1656)-H1656</f>
        <v>261.2069412137928</v>
      </c>
    </row>
    <row r="1657" spans="1:9" ht="12.75">
      <c r="A1657" s="19"/>
      <c r="B1657" s="19"/>
      <c r="C1657" s="61" t="s">
        <v>469</v>
      </c>
      <c r="D1657" s="37"/>
      <c r="E1657" s="20"/>
      <c r="F1657" s="20"/>
      <c r="G1657" s="20"/>
      <c r="H1657" s="20"/>
      <c r="I1657" s="20"/>
    </row>
    <row r="1658" spans="1:9" ht="12.75">
      <c r="A1658" s="19"/>
      <c r="B1658" s="19"/>
      <c r="C1658" s="19" t="s">
        <v>669</v>
      </c>
      <c r="D1658" s="37"/>
      <c r="E1658" s="20"/>
      <c r="F1658" s="20"/>
      <c r="G1658" s="20"/>
      <c r="H1658" s="20"/>
      <c r="I1658" s="20"/>
    </row>
    <row r="1659" spans="1:9" ht="12.75">
      <c r="A1659" s="19"/>
      <c r="B1659" s="19"/>
      <c r="C1659" s="19" t="s">
        <v>557</v>
      </c>
      <c r="D1659" s="37"/>
      <c r="E1659" s="20"/>
      <c r="F1659" s="20"/>
      <c r="G1659" s="20"/>
      <c r="H1659" s="20"/>
      <c r="I1659" s="20"/>
    </row>
    <row r="1660" spans="1:9" ht="12.75">
      <c r="A1660" s="19"/>
      <c r="B1660" s="19"/>
      <c r="C1660" s="19" t="s">
        <v>1180</v>
      </c>
      <c r="D1660" s="37"/>
      <c r="E1660" s="20"/>
      <c r="F1660" s="20"/>
      <c r="G1660" s="20"/>
      <c r="H1660" s="20"/>
      <c r="I1660" s="20"/>
    </row>
    <row r="1661" spans="1:9" ht="12.75">
      <c r="A1661" s="19"/>
      <c r="B1661" s="19"/>
      <c r="C1661" s="19" t="s">
        <v>470</v>
      </c>
      <c r="D1661" s="37"/>
      <c r="E1661" s="20"/>
      <c r="F1661" s="20"/>
      <c r="G1661" s="20"/>
      <c r="H1661" s="20"/>
      <c r="I1661" s="20"/>
    </row>
    <row r="1662" spans="1:9" ht="15">
      <c r="A1662" s="19">
        <v>209</v>
      </c>
      <c r="B1662" s="63" t="s">
        <v>806</v>
      </c>
      <c r="C1662" s="61" t="s">
        <v>1773</v>
      </c>
      <c r="D1662" s="37">
        <v>223.93</v>
      </c>
      <c r="E1662" s="20">
        <f>D1662*1.45155287984</f>
        <v>325.0462363825712</v>
      </c>
      <c r="F1662" s="20">
        <v>314.2096657267708</v>
      </c>
      <c r="G1662" s="20">
        <f>E1662*0.1</f>
        <v>32.50462363825712</v>
      </c>
      <c r="H1662" s="20">
        <f>D1662*0.096762615</f>
        <v>21.66805237695</v>
      </c>
      <c r="I1662" s="20">
        <f>(F1662+G1662)-H1662</f>
        <v>325.0462369880779</v>
      </c>
    </row>
    <row r="1663" spans="1:9" ht="12.75">
      <c r="A1663" s="19"/>
      <c r="B1663" s="19"/>
      <c r="C1663" s="61" t="s">
        <v>471</v>
      </c>
      <c r="D1663" s="37"/>
      <c r="E1663" s="20"/>
      <c r="F1663" s="20"/>
      <c r="G1663" s="20"/>
      <c r="H1663" s="20"/>
      <c r="I1663" s="20"/>
    </row>
    <row r="1664" spans="1:9" ht="12.75">
      <c r="A1664" s="19"/>
      <c r="B1664" s="19"/>
      <c r="C1664" s="19" t="s">
        <v>669</v>
      </c>
      <c r="D1664" s="37"/>
      <c r="E1664" s="20"/>
      <c r="F1664" s="20"/>
      <c r="G1664" s="20"/>
      <c r="H1664" s="20"/>
      <c r="I1664" s="20"/>
    </row>
    <row r="1665" spans="1:9" ht="12.75">
      <c r="A1665" s="19"/>
      <c r="B1665" s="19"/>
      <c r="C1665" s="19" t="s">
        <v>557</v>
      </c>
      <c r="D1665" s="37"/>
      <c r="E1665" s="20"/>
      <c r="F1665" s="20"/>
      <c r="G1665" s="20"/>
      <c r="H1665" s="20"/>
      <c r="I1665" s="20"/>
    </row>
    <row r="1666" spans="1:9" ht="12.75">
      <c r="A1666" s="19"/>
      <c r="B1666" s="19"/>
      <c r="C1666" s="19" t="s">
        <v>1180</v>
      </c>
      <c r="D1666" s="37"/>
      <c r="E1666" s="20"/>
      <c r="F1666" s="20"/>
      <c r="G1666" s="20"/>
      <c r="H1666" s="20"/>
      <c r="I1666" s="20"/>
    </row>
    <row r="1667" spans="1:9" ht="12.75">
      <c r="A1667" s="19"/>
      <c r="B1667" s="19"/>
      <c r="C1667" s="19" t="s">
        <v>470</v>
      </c>
      <c r="D1667" s="37"/>
      <c r="E1667" s="20"/>
      <c r="F1667" s="20"/>
      <c r="G1667" s="20"/>
      <c r="H1667" s="20"/>
      <c r="I1667" s="20"/>
    </row>
    <row r="1668" spans="1:9" ht="12.75">
      <c r="A1668" s="19">
        <v>210</v>
      </c>
      <c r="B1668" s="69" t="s">
        <v>681</v>
      </c>
      <c r="C1668" s="61" t="s">
        <v>246</v>
      </c>
      <c r="D1668" s="37">
        <v>821.87</v>
      </c>
      <c r="E1668" s="20">
        <f>D1668*1.45155287984</f>
        <v>1192.9877653541007</v>
      </c>
      <c r="F1668" s="20">
        <v>1153.215281431077</v>
      </c>
      <c r="G1668" s="20">
        <f>E1668*0.1</f>
        <v>119.29877653541007</v>
      </c>
      <c r="H1668" s="20">
        <f>D1668*0.096762615</f>
        <v>79.52629039005</v>
      </c>
      <c r="I1668" s="20">
        <f>(F1668+G1668)-H1668</f>
        <v>1192.9877675764371</v>
      </c>
    </row>
    <row r="1669" spans="1:9" ht="12.75">
      <c r="A1669" s="19"/>
      <c r="B1669" s="19"/>
      <c r="C1669" s="19" t="s">
        <v>472</v>
      </c>
      <c r="D1669" s="37"/>
      <c r="E1669" s="20"/>
      <c r="F1669" s="20"/>
      <c r="G1669" s="20"/>
      <c r="H1669" s="20"/>
      <c r="I1669" s="20"/>
    </row>
    <row r="1670" spans="1:9" ht="12.75">
      <c r="A1670" s="19"/>
      <c r="B1670" s="19"/>
      <c r="C1670" s="19" t="s">
        <v>669</v>
      </c>
      <c r="D1670" s="37"/>
      <c r="E1670" s="20"/>
      <c r="F1670" s="20"/>
      <c r="G1670" s="20"/>
      <c r="H1670" s="20"/>
      <c r="I1670" s="20"/>
    </row>
    <row r="1671" spans="1:9" ht="12.75">
      <c r="A1671" s="19"/>
      <c r="B1671" s="19"/>
      <c r="C1671" s="19" t="s">
        <v>557</v>
      </c>
      <c r="D1671" s="37"/>
      <c r="E1671" s="20"/>
      <c r="F1671" s="20"/>
      <c r="G1671" s="20"/>
      <c r="H1671" s="20"/>
      <c r="I1671" s="20"/>
    </row>
    <row r="1672" spans="1:9" ht="12.75">
      <c r="A1672" s="19"/>
      <c r="B1672" s="19"/>
      <c r="C1672" s="19" t="s">
        <v>250</v>
      </c>
      <c r="D1672" s="37"/>
      <c r="E1672" s="20"/>
      <c r="F1672" s="20"/>
      <c r="G1672" s="20"/>
      <c r="H1672" s="20"/>
      <c r="I1672" s="20"/>
    </row>
    <row r="1673" spans="1:9" ht="12.75">
      <c r="A1673" s="19"/>
      <c r="B1673" s="19"/>
      <c r="C1673" s="19" t="s">
        <v>559</v>
      </c>
      <c r="D1673" s="37"/>
      <c r="E1673" s="20"/>
      <c r="F1673" s="20"/>
      <c r="G1673" s="20"/>
      <c r="H1673" s="20"/>
      <c r="I1673" s="20"/>
    </row>
    <row r="1674" spans="1:9" ht="12.75">
      <c r="A1674" s="19">
        <v>211</v>
      </c>
      <c r="B1674" s="69" t="s">
        <v>681</v>
      </c>
      <c r="C1674" s="61" t="s">
        <v>473</v>
      </c>
      <c r="D1674" s="37">
        <v>875</v>
      </c>
      <c r="E1674" s="20">
        <f>D1674*1.45155287984</f>
        <v>1270.10876986</v>
      </c>
      <c r="F1674" s="20">
        <v>1227.765183365</v>
      </c>
      <c r="G1674" s="20">
        <f>E1674*0.1</f>
        <v>127.010876986</v>
      </c>
      <c r="H1674" s="20">
        <f>D1674*0.096762615</f>
        <v>84.667288125</v>
      </c>
      <c r="I1674" s="20">
        <f>(F1674+G1674)-H1674</f>
        <v>1270.1087722260002</v>
      </c>
    </row>
    <row r="1675" spans="1:9" ht="12.75">
      <c r="A1675" s="19"/>
      <c r="B1675" s="19"/>
      <c r="C1675" s="19" t="s">
        <v>474</v>
      </c>
      <c r="D1675" s="37"/>
      <c r="E1675" s="20"/>
      <c r="F1675" s="20"/>
      <c r="G1675" s="20"/>
      <c r="H1675" s="20"/>
      <c r="I1675" s="20"/>
    </row>
    <row r="1676" spans="1:9" ht="12.75">
      <c r="A1676" s="19"/>
      <c r="B1676" s="19"/>
      <c r="C1676" s="19" t="s">
        <v>669</v>
      </c>
      <c r="D1676" s="37"/>
      <c r="E1676" s="20"/>
      <c r="F1676" s="20"/>
      <c r="G1676" s="20"/>
      <c r="H1676" s="20"/>
      <c r="I1676" s="20"/>
    </row>
    <row r="1677" spans="1:9" ht="12.75">
      <c r="A1677" s="19"/>
      <c r="B1677" s="19"/>
      <c r="C1677" s="19" t="s">
        <v>557</v>
      </c>
      <c r="D1677" s="37"/>
      <c r="E1677" s="20"/>
      <c r="F1677" s="20"/>
      <c r="G1677" s="20"/>
      <c r="H1677" s="20"/>
      <c r="I1677" s="20"/>
    </row>
    <row r="1678" spans="1:9" ht="12.75">
      <c r="A1678" s="19"/>
      <c r="B1678" s="19"/>
      <c r="C1678" s="19" t="s">
        <v>1180</v>
      </c>
      <c r="D1678" s="37"/>
      <c r="E1678" s="20"/>
      <c r="F1678" s="20"/>
      <c r="G1678" s="20"/>
      <c r="H1678" s="20"/>
      <c r="I1678" s="20"/>
    </row>
    <row r="1679" spans="1:9" ht="12.75">
      <c r="A1679" s="19"/>
      <c r="B1679" s="19"/>
      <c r="C1679" s="19" t="s">
        <v>559</v>
      </c>
      <c r="D1679" s="37"/>
      <c r="E1679" s="20"/>
      <c r="F1679" s="20"/>
      <c r="G1679" s="20"/>
      <c r="H1679" s="20"/>
      <c r="I1679" s="20"/>
    </row>
    <row r="1680" spans="1:9" ht="15">
      <c r="A1680" s="19">
        <v>212</v>
      </c>
      <c r="B1680" s="63" t="s">
        <v>807</v>
      </c>
      <c r="C1680" s="61" t="s">
        <v>713</v>
      </c>
      <c r="D1680" s="37">
        <v>1390</v>
      </c>
      <c r="E1680" s="20">
        <f>D1680*1.45155287984</f>
        <v>2017.6585029776</v>
      </c>
      <c r="F1680" s="20">
        <v>1950.3926912884</v>
      </c>
      <c r="G1680" s="20">
        <f>E1680*0.1</f>
        <v>201.76585029776</v>
      </c>
      <c r="H1680" s="20">
        <f>D1680*0.096762615</f>
        <v>134.50003485</v>
      </c>
      <c r="I1680" s="20">
        <f>(F1680+G1680)-H1680</f>
        <v>2017.65850673616</v>
      </c>
    </row>
    <row r="1681" spans="1:9" ht="12.75">
      <c r="A1681" s="19"/>
      <c r="B1681" s="19"/>
      <c r="C1681" s="61" t="s">
        <v>475</v>
      </c>
      <c r="D1681" s="37"/>
      <c r="E1681" s="20"/>
      <c r="F1681" s="20"/>
      <c r="G1681" s="20"/>
      <c r="H1681" s="20"/>
      <c r="I1681" s="20"/>
    </row>
    <row r="1682" spans="1:9" ht="12.75">
      <c r="A1682" s="19"/>
      <c r="B1682" s="19"/>
      <c r="C1682" s="19" t="s">
        <v>669</v>
      </c>
      <c r="D1682" s="37"/>
      <c r="E1682" s="20"/>
      <c r="F1682" s="20"/>
      <c r="G1682" s="20"/>
      <c r="H1682" s="20"/>
      <c r="I1682" s="20"/>
    </row>
    <row r="1683" spans="1:9" ht="12.75">
      <c r="A1683" s="19"/>
      <c r="B1683" s="19"/>
      <c r="C1683" s="19" t="s">
        <v>557</v>
      </c>
      <c r="D1683" s="37"/>
      <c r="E1683" s="20"/>
      <c r="F1683" s="20"/>
      <c r="G1683" s="20"/>
      <c r="H1683" s="20"/>
      <c r="I1683" s="20"/>
    </row>
    <row r="1684" spans="1:9" ht="12.75">
      <c r="A1684" s="19"/>
      <c r="B1684" s="19"/>
      <c r="C1684" s="19" t="s">
        <v>476</v>
      </c>
      <c r="D1684" s="37"/>
      <c r="E1684" s="20"/>
      <c r="F1684" s="20"/>
      <c r="G1684" s="20"/>
      <c r="H1684" s="20"/>
      <c r="I1684" s="20"/>
    </row>
    <row r="1685" spans="1:9" ht="12.75">
      <c r="A1685" s="21"/>
      <c r="B1685" s="21"/>
      <c r="C1685" s="21" t="s">
        <v>559</v>
      </c>
      <c r="D1685" s="38"/>
      <c r="E1685" s="22"/>
      <c r="F1685" s="20"/>
      <c r="G1685" s="22"/>
      <c r="H1685" s="22"/>
      <c r="I1685" s="22"/>
    </row>
    <row r="1686" spans="1:9" ht="12.75">
      <c r="A1686" s="9"/>
      <c r="B1686" s="9"/>
      <c r="C1686" s="9"/>
      <c r="D1686" s="6"/>
      <c r="E1686" s="6"/>
      <c r="F1686" s="7"/>
      <c r="G1686" s="6"/>
      <c r="H1686" s="6"/>
      <c r="I1686" s="6"/>
    </row>
    <row r="1687" spans="1:9" ht="12.75">
      <c r="A1687" s="9"/>
      <c r="B1687" s="70"/>
      <c r="C1687" s="9" t="s">
        <v>1474</v>
      </c>
      <c r="D1687" s="6"/>
      <c r="E1687" s="6"/>
      <c r="F1687" s="7"/>
      <c r="G1687" s="6"/>
      <c r="H1687" s="6"/>
      <c r="I1687" s="6"/>
    </row>
    <row r="1688" spans="1:9" ht="12.75">
      <c r="A1688" s="9"/>
      <c r="B1688" s="9"/>
      <c r="C1688" s="9"/>
      <c r="D1688" s="6"/>
      <c r="E1688" s="6"/>
      <c r="F1688" s="7"/>
      <c r="G1688" s="6"/>
      <c r="H1688" s="6"/>
      <c r="I1688" s="6"/>
    </row>
    <row r="1689" spans="1:9" ht="12.75">
      <c r="A1689" s="5" t="s">
        <v>537</v>
      </c>
      <c r="B1689" s="5"/>
      <c r="C1689" s="5"/>
      <c r="D1689" s="6"/>
      <c r="F1689" s="8" t="s">
        <v>423</v>
      </c>
      <c r="I1689" s="8"/>
    </row>
    <row r="1690" spans="1:9" ht="12.75">
      <c r="A1690" s="5" t="s">
        <v>538</v>
      </c>
      <c r="B1690" s="5"/>
      <c r="C1690" s="5"/>
      <c r="D1690" s="6"/>
      <c r="F1690" s="8" t="s">
        <v>539</v>
      </c>
      <c r="I1690" s="8"/>
    </row>
    <row r="1691" spans="1:9" ht="12.75">
      <c r="A1691" s="5" t="s">
        <v>540</v>
      </c>
      <c r="B1691" s="5"/>
      <c r="C1691" s="5"/>
      <c r="D1691" s="6"/>
      <c r="E1691" s="7"/>
      <c r="F1691" s="7"/>
      <c r="G1691" s="6"/>
      <c r="H1691" s="6"/>
      <c r="I1691" s="6"/>
    </row>
    <row r="1692" spans="1:9" ht="20.25">
      <c r="A1692" s="95" t="s">
        <v>415</v>
      </c>
      <c r="B1692" s="95"/>
      <c r="C1692" s="95"/>
      <c r="D1692" s="95"/>
      <c r="E1692" s="95"/>
      <c r="F1692" s="95"/>
      <c r="G1692" s="95"/>
      <c r="H1692" s="95"/>
      <c r="I1692" s="95"/>
    </row>
    <row r="1693" spans="1:9" ht="12.75">
      <c r="A1693" s="9"/>
      <c r="B1693" s="9"/>
      <c r="C1693" s="9"/>
      <c r="D1693" s="6"/>
      <c r="E1693" s="6"/>
      <c r="F1693" s="7"/>
      <c r="G1693" s="6"/>
      <c r="H1693" s="6"/>
      <c r="I1693" s="6"/>
    </row>
    <row r="1694" spans="1:9" ht="12.75">
      <c r="A1694" s="5"/>
      <c r="B1694" s="9"/>
      <c r="C1694" s="9"/>
      <c r="D1694" s="6"/>
      <c r="E1694" s="6"/>
      <c r="F1694" s="7"/>
      <c r="G1694" s="6"/>
      <c r="H1694" s="6"/>
      <c r="I1694" s="6"/>
    </row>
    <row r="1695" spans="1:9" ht="12.75">
      <c r="A1695" s="5" t="s">
        <v>541</v>
      </c>
      <c r="B1695" s="5"/>
      <c r="C1695" s="5"/>
      <c r="D1695" s="5"/>
      <c r="E1695" s="6"/>
      <c r="F1695" s="7"/>
      <c r="G1695" s="6"/>
      <c r="H1695" s="6"/>
      <c r="I1695" s="6"/>
    </row>
    <row r="1696" spans="1:9" ht="12.75">
      <c r="A1696" s="9"/>
      <c r="B1696" s="9"/>
      <c r="C1696" s="9"/>
      <c r="D1696" s="6"/>
      <c r="E1696" s="6"/>
      <c r="F1696" s="7"/>
      <c r="G1696" s="6"/>
      <c r="H1696" s="6"/>
      <c r="I1696" s="6"/>
    </row>
    <row r="1697" spans="1:9" ht="12.75">
      <c r="A1697" s="9"/>
      <c r="B1697" s="9"/>
      <c r="C1697" s="9"/>
      <c r="D1697" s="6"/>
      <c r="E1697" s="34"/>
      <c r="F1697" s="41"/>
      <c r="G1697" s="34"/>
      <c r="H1697" s="34"/>
      <c r="I1697" s="34"/>
    </row>
    <row r="1698" spans="1:9" ht="12.75">
      <c r="A1698" s="10"/>
      <c r="B1698" s="10"/>
      <c r="C1698" s="10"/>
      <c r="D1698" s="10" t="s">
        <v>543</v>
      </c>
      <c r="E1698" s="10" t="s">
        <v>542</v>
      </c>
      <c r="F1698" s="10" t="s">
        <v>544</v>
      </c>
      <c r="G1698" s="10" t="s">
        <v>1187</v>
      </c>
      <c r="H1698" s="10" t="s">
        <v>1572</v>
      </c>
      <c r="I1698" s="10" t="s">
        <v>544</v>
      </c>
    </row>
    <row r="1699" spans="1:9" ht="12.75">
      <c r="A1699" s="11" t="s">
        <v>547</v>
      </c>
      <c r="B1699" s="11" t="s">
        <v>548</v>
      </c>
      <c r="C1699" s="11" t="s">
        <v>549</v>
      </c>
      <c r="D1699" s="11" t="s">
        <v>550</v>
      </c>
      <c r="E1699" s="11" t="s">
        <v>551</v>
      </c>
      <c r="F1699" s="11" t="s">
        <v>424</v>
      </c>
      <c r="G1699" s="11" t="s">
        <v>1188</v>
      </c>
      <c r="H1699" s="11" t="s">
        <v>1573</v>
      </c>
      <c r="I1699" s="11" t="s">
        <v>424</v>
      </c>
    </row>
    <row r="1700" spans="1:9" ht="12.75">
      <c r="A1700" s="12"/>
      <c r="B1700" s="12"/>
      <c r="C1700" s="12"/>
      <c r="D1700" s="12" t="s">
        <v>553</v>
      </c>
      <c r="E1700" s="12">
        <v>2007</v>
      </c>
      <c r="F1700" s="12">
        <v>2006</v>
      </c>
      <c r="G1700" s="12">
        <v>2007</v>
      </c>
      <c r="H1700" s="12"/>
      <c r="I1700" s="12">
        <v>2007</v>
      </c>
    </row>
    <row r="1701" spans="1:9" ht="15">
      <c r="A1701" s="17">
        <v>213</v>
      </c>
      <c r="B1701" s="63" t="s">
        <v>808</v>
      </c>
      <c r="C1701" s="60" t="s">
        <v>172</v>
      </c>
      <c r="D1701" s="36">
        <v>1920.59</v>
      </c>
      <c r="E1701" s="20">
        <f>D1701*1.45155287984</f>
        <v>2787.8379454919054</v>
      </c>
      <c r="F1701" s="20">
        <v>2694.89546687884</v>
      </c>
      <c r="G1701" s="20">
        <f>E1701*0.1</f>
        <v>278.78379454919053</v>
      </c>
      <c r="H1701" s="20">
        <f>D1701*0.096762615</f>
        <v>185.84131074285</v>
      </c>
      <c r="I1701" s="20">
        <f>(F1701+G1701)-H1701</f>
        <v>2787.8379506851807</v>
      </c>
    </row>
    <row r="1702" spans="1:9" ht="12.75">
      <c r="A1702" s="19"/>
      <c r="B1702" s="19"/>
      <c r="C1702" s="19" t="s">
        <v>477</v>
      </c>
      <c r="D1702" s="37"/>
      <c r="E1702" s="20"/>
      <c r="F1702" s="20"/>
      <c r="G1702" s="20"/>
      <c r="H1702" s="20"/>
      <c r="I1702" s="20"/>
    </row>
    <row r="1703" spans="1:9" ht="12.75">
      <c r="A1703" s="19"/>
      <c r="B1703" s="19"/>
      <c r="C1703" s="19" t="s">
        <v>669</v>
      </c>
      <c r="D1703" s="37"/>
      <c r="E1703" s="20"/>
      <c r="F1703" s="20"/>
      <c r="G1703" s="20"/>
      <c r="H1703" s="20"/>
      <c r="I1703" s="20"/>
    </row>
    <row r="1704" spans="1:9" ht="12.75">
      <c r="A1704" s="19"/>
      <c r="B1704" s="19"/>
      <c r="C1704" s="19" t="s">
        <v>557</v>
      </c>
      <c r="D1704" s="37"/>
      <c r="E1704" s="20"/>
      <c r="F1704" s="20"/>
      <c r="G1704" s="20"/>
      <c r="H1704" s="20"/>
      <c r="I1704" s="20"/>
    </row>
    <row r="1705" spans="1:9" ht="12.75">
      <c r="A1705" s="19"/>
      <c r="B1705" s="19"/>
      <c r="C1705" s="19" t="s">
        <v>250</v>
      </c>
      <c r="D1705" s="37"/>
      <c r="E1705" s="20"/>
      <c r="F1705" s="20"/>
      <c r="G1705" s="20"/>
      <c r="H1705" s="20"/>
      <c r="I1705" s="20"/>
    </row>
    <row r="1706" spans="1:9" ht="12.75">
      <c r="A1706" s="19"/>
      <c r="B1706" s="19"/>
      <c r="C1706" s="19" t="s">
        <v>559</v>
      </c>
      <c r="D1706" s="37"/>
      <c r="E1706" s="20"/>
      <c r="F1706" s="20"/>
      <c r="G1706" s="20"/>
      <c r="H1706" s="20"/>
      <c r="I1706" s="20"/>
    </row>
    <row r="1707" spans="1:9" ht="12.75">
      <c r="A1707" s="19">
        <v>214</v>
      </c>
      <c r="B1707" s="69" t="s">
        <v>681</v>
      </c>
      <c r="C1707" s="61" t="s">
        <v>478</v>
      </c>
      <c r="D1707" s="37">
        <v>1288</v>
      </c>
      <c r="E1707" s="20">
        <f>D1707*1.45155287984</f>
        <v>1869.60010923392</v>
      </c>
      <c r="F1707" s="20">
        <v>1807.2703499132801</v>
      </c>
      <c r="G1707" s="20">
        <f>E1707*0.1</f>
        <v>186.96001092339202</v>
      </c>
      <c r="H1707" s="20">
        <f>D1707*0.096762615</f>
        <v>124.63024811999999</v>
      </c>
      <c r="I1707" s="20">
        <f>(F1707+G1707)-H1707</f>
        <v>1869.6001127166721</v>
      </c>
    </row>
    <row r="1708" spans="1:9" ht="12.75">
      <c r="A1708" s="19"/>
      <c r="B1708" s="19"/>
      <c r="C1708" s="19" t="s">
        <v>479</v>
      </c>
      <c r="D1708" s="37"/>
      <c r="E1708" s="20"/>
      <c r="F1708" s="20"/>
      <c r="G1708" s="20"/>
      <c r="H1708" s="20"/>
      <c r="I1708" s="20"/>
    </row>
    <row r="1709" spans="1:9" ht="12.75">
      <c r="A1709" s="19"/>
      <c r="B1709" s="19"/>
      <c r="C1709" s="19" t="s">
        <v>669</v>
      </c>
      <c r="D1709" s="37"/>
      <c r="E1709" s="20"/>
      <c r="F1709" s="20"/>
      <c r="G1709" s="20"/>
      <c r="H1709" s="20"/>
      <c r="I1709" s="20"/>
    </row>
    <row r="1710" spans="1:9" ht="12.75">
      <c r="A1710" s="19"/>
      <c r="B1710" s="19"/>
      <c r="C1710" s="19" t="s">
        <v>557</v>
      </c>
      <c r="D1710" s="37"/>
      <c r="E1710" s="20"/>
      <c r="F1710" s="20"/>
      <c r="G1710" s="20"/>
      <c r="H1710" s="20"/>
      <c r="I1710" s="20"/>
    </row>
    <row r="1711" spans="1:9" ht="12.75">
      <c r="A1711" s="19"/>
      <c r="B1711" s="19"/>
      <c r="C1711" s="19" t="s">
        <v>209</v>
      </c>
      <c r="D1711" s="37"/>
      <c r="E1711" s="20"/>
      <c r="F1711" s="20"/>
      <c r="G1711" s="20"/>
      <c r="H1711" s="20"/>
      <c r="I1711" s="20"/>
    </row>
    <row r="1712" spans="1:9" ht="12.75">
      <c r="A1712" s="19"/>
      <c r="B1712" s="19"/>
      <c r="C1712" s="19" t="s">
        <v>265</v>
      </c>
      <c r="D1712" s="37"/>
      <c r="E1712" s="20"/>
      <c r="F1712" s="20"/>
      <c r="G1712" s="20"/>
      <c r="H1712" s="20"/>
      <c r="I1712" s="20"/>
    </row>
    <row r="1713" spans="1:9" ht="12.75">
      <c r="A1713" s="19"/>
      <c r="B1713" s="19"/>
      <c r="C1713" s="19"/>
      <c r="D1713" s="37"/>
      <c r="E1713" s="20"/>
      <c r="F1713" s="20"/>
      <c r="G1713" s="20"/>
      <c r="H1713" s="20"/>
      <c r="I1713" s="20"/>
    </row>
    <row r="1714" spans="1:9" ht="12.75">
      <c r="A1714" s="19">
        <v>215</v>
      </c>
      <c r="B1714" s="68" t="s">
        <v>683</v>
      </c>
      <c r="C1714" s="61" t="s">
        <v>480</v>
      </c>
      <c r="D1714" s="37">
        <v>678.5</v>
      </c>
      <c r="E1714" s="20">
        <f>D1714*1.45155287984</f>
        <v>984.87862897144</v>
      </c>
      <c r="F1714" s="20">
        <v>952.0442021864601</v>
      </c>
      <c r="G1714" s="20">
        <f>E1714*0.1</f>
        <v>98.487862897144</v>
      </c>
      <c r="H1714" s="20">
        <f>D1714*0.096762615</f>
        <v>65.6534342775</v>
      </c>
      <c r="I1714" s="20">
        <f>(F1714+G1714)-H1714</f>
        <v>984.8786308061041</v>
      </c>
    </row>
    <row r="1715" spans="1:9" ht="12.75">
      <c r="A1715" s="19"/>
      <c r="B1715" s="19"/>
      <c r="C1715" s="19" t="s">
        <v>481</v>
      </c>
      <c r="D1715" s="37"/>
      <c r="E1715" s="20"/>
      <c r="F1715" s="20"/>
      <c r="G1715" s="20"/>
      <c r="H1715" s="20"/>
      <c r="I1715" s="20"/>
    </row>
    <row r="1716" spans="1:9" ht="12.75">
      <c r="A1716" s="19"/>
      <c r="B1716" s="19"/>
      <c r="C1716" s="19" t="s">
        <v>669</v>
      </c>
      <c r="D1716" s="37"/>
      <c r="E1716" s="20"/>
      <c r="F1716" s="20"/>
      <c r="G1716" s="20"/>
      <c r="H1716" s="20"/>
      <c r="I1716" s="20"/>
    </row>
    <row r="1717" spans="1:9" ht="12.75">
      <c r="A1717" s="19"/>
      <c r="B1717" s="19"/>
      <c r="C1717" s="19" t="s">
        <v>557</v>
      </c>
      <c r="D1717" s="37"/>
      <c r="E1717" s="20"/>
      <c r="F1717" s="20"/>
      <c r="G1717" s="20"/>
      <c r="H1717" s="20"/>
      <c r="I1717" s="20"/>
    </row>
    <row r="1718" spans="1:9" ht="12.75">
      <c r="A1718" s="19"/>
      <c r="B1718" s="19"/>
      <c r="C1718" s="19" t="s">
        <v>209</v>
      </c>
      <c r="D1718" s="37"/>
      <c r="E1718" s="20"/>
      <c r="F1718" s="20"/>
      <c r="G1718" s="20"/>
      <c r="H1718" s="20"/>
      <c r="I1718" s="20"/>
    </row>
    <row r="1719" spans="1:9" ht="12.75">
      <c r="A1719" s="19"/>
      <c r="B1719" s="19"/>
      <c r="C1719" s="19" t="s">
        <v>265</v>
      </c>
      <c r="D1719" s="37"/>
      <c r="E1719" s="20"/>
      <c r="F1719" s="20"/>
      <c r="G1719" s="20"/>
      <c r="H1719" s="20"/>
      <c r="I1719" s="20"/>
    </row>
    <row r="1720" spans="1:9" ht="12.75">
      <c r="A1720" s="19">
        <v>216</v>
      </c>
      <c r="B1720" s="68" t="s">
        <v>684</v>
      </c>
      <c r="C1720" s="61" t="s">
        <v>480</v>
      </c>
      <c r="D1720" s="37">
        <v>678.5</v>
      </c>
      <c r="E1720" s="20">
        <f>D1720*1.45155287984</f>
        <v>984.87862897144</v>
      </c>
      <c r="F1720" s="20">
        <v>952.0442021864601</v>
      </c>
      <c r="G1720" s="20">
        <f>E1720*0.1</f>
        <v>98.487862897144</v>
      </c>
      <c r="H1720" s="20">
        <f>D1720*0.096762615</f>
        <v>65.6534342775</v>
      </c>
      <c r="I1720" s="20">
        <f>(F1720+G1720)-H1720</f>
        <v>984.8786308061041</v>
      </c>
    </row>
    <row r="1721" spans="1:9" ht="12.75">
      <c r="A1721" s="19"/>
      <c r="B1721" s="19"/>
      <c r="C1721" s="19" t="s">
        <v>482</v>
      </c>
      <c r="D1721" s="37"/>
      <c r="E1721" s="20"/>
      <c r="F1721" s="20"/>
      <c r="G1721" s="20"/>
      <c r="H1721" s="20"/>
      <c r="I1721" s="20"/>
    </row>
    <row r="1722" spans="1:9" ht="12.75">
      <c r="A1722" s="19"/>
      <c r="B1722" s="19"/>
      <c r="C1722" s="19" t="s">
        <v>669</v>
      </c>
      <c r="D1722" s="37"/>
      <c r="E1722" s="20"/>
      <c r="F1722" s="20"/>
      <c r="G1722" s="20"/>
      <c r="H1722" s="20"/>
      <c r="I1722" s="20"/>
    </row>
    <row r="1723" spans="1:9" ht="12.75">
      <c r="A1723" s="19"/>
      <c r="B1723" s="19"/>
      <c r="C1723" s="19" t="s">
        <v>557</v>
      </c>
      <c r="D1723" s="37"/>
      <c r="E1723" s="20"/>
      <c r="F1723" s="20"/>
      <c r="G1723" s="20"/>
      <c r="H1723" s="20"/>
      <c r="I1723" s="20"/>
    </row>
    <row r="1724" spans="1:9" ht="12.75">
      <c r="A1724" s="19"/>
      <c r="B1724" s="19"/>
      <c r="C1724" s="19" t="s">
        <v>209</v>
      </c>
      <c r="D1724" s="37"/>
      <c r="E1724" s="20"/>
      <c r="F1724" s="20"/>
      <c r="G1724" s="20"/>
      <c r="H1724" s="20"/>
      <c r="I1724" s="20"/>
    </row>
    <row r="1725" spans="1:9" ht="12.75">
      <c r="A1725" s="19"/>
      <c r="B1725" s="19"/>
      <c r="C1725" s="19" t="s">
        <v>265</v>
      </c>
      <c r="D1725" s="37"/>
      <c r="E1725" s="20"/>
      <c r="F1725" s="20"/>
      <c r="G1725" s="20"/>
      <c r="H1725" s="20"/>
      <c r="I1725" s="20"/>
    </row>
    <row r="1726" spans="1:9" ht="15">
      <c r="A1726" s="19">
        <v>217</v>
      </c>
      <c r="B1726" s="63" t="s">
        <v>809</v>
      </c>
      <c r="C1726" s="61" t="s">
        <v>1568</v>
      </c>
      <c r="D1726" s="37">
        <v>1012</v>
      </c>
      <c r="E1726" s="20">
        <f>D1726*1.45155287984</f>
        <v>1468.97151439808</v>
      </c>
      <c r="F1726" s="20">
        <v>1419.9981320747202</v>
      </c>
      <c r="G1726" s="20">
        <f>E1726*0.1</f>
        <v>146.897151439808</v>
      </c>
      <c r="H1726" s="20">
        <f>D1726*0.096762615</f>
        <v>97.92376637999999</v>
      </c>
      <c r="I1726" s="20">
        <f>(F1726+G1726)-H1726</f>
        <v>1468.9715171345283</v>
      </c>
    </row>
    <row r="1727" spans="1:9" ht="12.75">
      <c r="A1727" s="19"/>
      <c r="B1727" s="19"/>
      <c r="C1727" s="61" t="s">
        <v>483</v>
      </c>
      <c r="D1727" s="37"/>
      <c r="E1727" s="20"/>
      <c r="F1727" s="20"/>
      <c r="G1727" s="20"/>
      <c r="H1727" s="20"/>
      <c r="I1727" s="20"/>
    </row>
    <row r="1728" spans="1:9" ht="12.75">
      <c r="A1728" s="19"/>
      <c r="B1728" s="19"/>
      <c r="C1728" s="19" t="s">
        <v>669</v>
      </c>
      <c r="D1728" s="37"/>
      <c r="E1728" s="20"/>
      <c r="F1728" s="20"/>
      <c r="G1728" s="20"/>
      <c r="H1728" s="20"/>
      <c r="I1728" s="20"/>
    </row>
    <row r="1729" spans="1:9" ht="12.75">
      <c r="A1729" s="19"/>
      <c r="B1729" s="19"/>
      <c r="C1729" s="19" t="s">
        <v>557</v>
      </c>
      <c r="D1729" s="37"/>
      <c r="E1729" s="20"/>
      <c r="F1729" s="20"/>
      <c r="G1729" s="20"/>
      <c r="H1729" s="20"/>
      <c r="I1729" s="20"/>
    </row>
    <row r="1730" spans="1:9" ht="12.75">
      <c r="A1730" s="19"/>
      <c r="B1730" s="19"/>
      <c r="C1730" s="19" t="s">
        <v>484</v>
      </c>
      <c r="D1730" s="37"/>
      <c r="E1730" s="20"/>
      <c r="F1730" s="20"/>
      <c r="G1730" s="20"/>
      <c r="H1730" s="20"/>
      <c r="I1730" s="20"/>
    </row>
    <row r="1731" spans="1:9" ht="12.75">
      <c r="A1731" s="19"/>
      <c r="B1731" s="19"/>
      <c r="C1731" s="19" t="s">
        <v>485</v>
      </c>
      <c r="D1731" s="37"/>
      <c r="E1731" s="20"/>
      <c r="F1731" s="20"/>
      <c r="G1731" s="20"/>
      <c r="H1731" s="20"/>
      <c r="I1731" s="20"/>
    </row>
    <row r="1732" spans="1:9" ht="15">
      <c r="A1732" s="19">
        <v>218</v>
      </c>
      <c r="B1732" s="63" t="s">
        <v>810</v>
      </c>
      <c r="C1732" s="61" t="s">
        <v>1736</v>
      </c>
      <c r="D1732" s="37">
        <v>1110.24</v>
      </c>
      <c r="E1732" s="20">
        <f>D1732*1.45155287984</f>
        <v>1611.5720693135615</v>
      </c>
      <c r="F1732" s="20">
        <v>1557.8445910618946</v>
      </c>
      <c r="G1732" s="20">
        <f>E1732*0.1</f>
        <v>161.15720693135617</v>
      </c>
      <c r="H1732" s="20">
        <f>D1732*0.096762615</f>
        <v>107.42972567759999</v>
      </c>
      <c r="I1732" s="20">
        <f>(F1732+G1732)-H1732</f>
        <v>1611.5720723156508</v>
      </c>
    </row>
    <row r="1733" spans="1:9" ht="12.75">
      <c r="A1733" s="19"/>
      <c r="B1733" s="19"/>
      <c r="C1733" s="61" t="s">
        <v>486</v>
      </c>
      <c r="D1733" s="37"/>
      <c r="E1733" s="20"/>
      <c r="F1733" s="20"/>
      <c r="G1733" s="20"/>
      <c r="H1733" s="20"/>
      <c r="I1733" s="20"/>
    </row>
    <row r="1734" spans="1:9" ht="12.75">
      <c r="A1734" s="19"/>
      <c r="B1734" s="19"/>
      <c r="C1734" s="19" t="s">
        <v>669</v>
      </c>
      <c r="D1734" s="37"/>
      <c r="E1734" s="20"/>
      <c r="F1734" s="20"/>
      <c r="G1734" s="20"/>
      <c r="H1734" s="20"/>
      <c r="I1734" s="20"/>
    </row>
    <row r="1735" spans="1:9" ht="12.75">
      <c r="A1735" s="19"/>
      <c r="B1735" s="19"/>
      <c r="C1735" s="19" t="s">
        <v>557</v>
      </c>
      <c r="D1735" s="37"/>
      <c r="E1735" s="20"/>
      <c r="F1735" s="20"/>
      <c r="G1735" s="20"/>
      <c r="H1735" s="20"/>
      <c r="I1735" s="20"/>
    </row>
    <row r="1736" spans="1:9" ht="12.75">
      <c r="A1736" s="19"/>
      <c r="B1736" s="19"/>
      <c r="C1736" s="19" t="s">
        <v>1337</v>
      </c>
      <c r="D1736" s="37"/>
      <c r="E1736" s="20"/>
      <c r="F1736" s="20"/>
      <c r="G1736" s="20"/>
      <c r="H1736" s="20"/>
      <c r="I1736" s="20"/>
    </row>
    <row r="1737" spans="1:9" ht="12.75">
      <c r="A1737" s="19"/>
      <c r="B1737" s="19"/>
      <c r="C1737" s="19" t="s">
        <v>487</v>
      </c>
      <c r="D1737" s="37"/>
      <c r="E1737" s="20"/>
      <c r="F1737" s="20"/>
      <c r="G1737" s="20"/>
      <c r="H1737" s="20"/>
      <c r="I1737" s="20"/>
    </row>
    <row r="1738" spans="1:9" ht="15">
      <c r="A1738" s="19">
        <v>219</v>
      </c>
      <c r="B1738" s="63" t="s">
        <v>811</v>
      </c>
      <c r="C1738" s="61" t="s">
        <v>463</v>
      </c>
      <c r="D1738" s="37">
        <v>9905.7</v>
      </c>
      <c r="E1738" s="20">
        <f>D1738*1.45155287984</f>
        <v>14378.647361831088</v>
      </c>
      <c r="F1738" s="20">
        <v>13899.284087838494</v>
      </c>
      <c r="G1738" s="20">
        <f>E1738*0.1</f>
        <v>1437.864736183109</v>
      </c>
      <c r="H1738" s="20">
        <f>D1738*0.096762615</f>
        <v>958.5014354055</v>
      </c>
      <c r="I1738" s="20">
        <f>(F1738+G1738)-H1738</f>
        <v>14378.647388616102</v>
      </c>
    </row>
    <row r="1739" spans="1:9" ht="12.75">
      <c r="A1739" s="19"/>
      <c r="B1739" s="19"/>
      <c r="C1739" s="61" t="s">
        <v>488</v>
      </c>
      <c r="D1739" s="37"/>
      <c r="E1739" s="20"/>
      <c r="F1739" s="20"/>
      <c r="G1739" s="20"/>
      <c r="H1739" s="20"/>
      <c r="I1739" s="20"/>
    </row>
    <row r="1740" spans="1:9" ht="12.75">
      <c r="A1740" s="19"/>
      <c r="B1740" s="19"/>
      <c r="C1740" s="19" t="s">
        <v>669</v>
      </c>
      <c r="D1740" s="37"/>
      <c r="E1740" s="20"/>
      <c r="F1740" s="20"/>
      <c r="G1740" s="20"/>
      <c r="H1740" s="20"/>
      <c r="I1740" s="20"/>
    </row>
    <row r="1741" spans="1:9" ht="12.75">
      <c r="A1741" s="19"/>
      <c r="B1741" s="19"/>
      <c r="C1741" s="19" t="s">
        <v>557</v>
      </c>
      <c r="D1741" s="37"/>
      <c r="E1741" s="20"/>
      <c r="F1741" s="20"/>
      <c r="G1741" s="20"/>
      <c r="H1741" s="20"/>
      <c r="I1741" s="20"/>
    </row>
    <row r="1742" spans="1:9" ht="12.75">
      <c r="A1742" s="19"/>
      <c r="B1742" s="19"/>
      <c r="C1742" s="19" t="s">
        <v>489</v>
      </c>
      <c r="D1742" s="37"/>
      <c r="E1742" s="20"/>
      <c r="F1742" s="20"/>
      <c r="G1742" s="20"/>
      <c r="H1742" s="20"/>
      <c r="I1742" s="20"/>
    </row>
    <row r="1743" spans="1:9" ht="12.75">
      <c r="A1743" s="19"/>
      <c r="B1743" s="19"/>
      <c r="C1743" s="19" t="s">
        <v>490</v>
      </c>
      <c r="D1743" s="37"/>
      <c r="E1743" s="20"/>
      <c r="F1743" s="20"/>
      <c r="G1743" s="20"/>
      <c r="H1743" s="20"/>
      <c r="I1743" s="20"/>
    </row>
    <row r="1744" spans="1:9" ht="15">
      <c r="A1744" s="19">
        <v>220</v>
      </c>
      <c r="B1744" s="63" t="s">
        <v>812</v>
      </c>
      <c r="C1744" s="61" t="s">
        <v>1323</v>
      </c>
      <c r="D1744" s="37">
        <v>149</v>
      </c>
      <c r="E1744" s="20">
        <f>D1744*1.45155287984</f>
        <v>216.28137909615998</v>
      </c>
      <c r="F1744" s="20">
        <v>209.07087122444</v>
      </c>
      <c r="G1744" s="20">
        <f>E1744*0.1</f>
        <v>21.628137909616</v>
      </c>
      <c r="H1744" s="20">
        <f>D1744*0.096762615</f>
        <v>14.417629634999999</v>
      </c>
      <c r="I1744" s="20">
        <f>(F1744+G1744)-H1744</f>
        <v>216.281379499056</v>
      </c>
    </row>
    <row r="1745" spans="1:9" ht="12.75">
      <c r="A1745" s="19"/>
      <c r="B1745" s="19"/>
      <c r="C1745" s="19" t="s">
        <v>491</v>
      </c>
      <c r="D1745" s="37"/>
      <c r="E1745" s="20"/>
      <c r="F1745" s="20"/>
      <c r="G1745" s="20"/>
      <c r="H1745" s="20"/>
      <c r="I1745" s="20"/>
    </row>
    <row r="1746" spans="1:9" ht="12.75">
      <c r="A1746" s="19"/>
      <c r="B1746" s="19"/>
      <c r="C1746" s="19" t="s">
        <v>669</v>
      </c>
      <c r="D1746" s="37"/>
      <c r="E1746" s="20"/>
      <c r="F1746" s="20"/>
      <c r="G1746" s="20"/>
      <c r="H1746" s="20"/>
      <c r="I1746" s="20"/>
    </row>
    <row r="1747" spans="1:9" ht="12.75">
      <c r="A1747" s="19"/>
      <c r="B1747" s="19"/>
      <c r="C1747" s="19" t="s">
        <v>557</v>
      </c>
      <c r="D1747" s="37"/>
      <c r="E1747" s="20"/>
      <c r="F1747" s="20"/>
      <c r="G1747" s="20"/>
      <c r="H1747" s="20"/>
      <c r="I1747" s="20"/>
    </row>
    <row r="1748" spans="1:9" ht="12.75">
      <c r="A1748" s="19"/>
      <c r="B1748" s="19"/>
      <c r="C1748" s="19" t="s">
        <v>338</v>
      </c>
      <c r="D1748" s="37"/>
      <c r="E1748" s="20"/>
      <c r="F1748" s="20"/>
      <c r="G1748" s="20"/>
      <c r="H1748" s="20"/>
      <c r="I1748" s="20"/>
    </row>
    <row r="1749" spans="1:9" ht="12.75">
      <c r="A1749" s="19"/>
      <c r="B1749" s="19"/>
      <c r="C1749" s="19" t="s">
        <v>492</v>
      </c>
      <c r="D1749" s="37"/>
      <c r="E1749" s="20"/>
      <c r="F1749" s="20"/>
      <c r="G1749" s="20"/>
      <c r="H1749" s="20"/>
      <c r="I1749" s="20"/>
    </row>
    <row r="1750" spans="1:9" ht="15">
      <c r="A1750" s="19">
        <v>221</v>
      </c>
      <c r="B1750" s="63" t="s">
        <v>813</v>
      </c>
      <c r="C1750" s="61" t="s">
        <v>573</v>
      </c>
      <c r="D1750" s="37">
        <v>1305.6</v>
      </c>
      <c r="E1750" s="20">
        <f>D1750*1.45155287984</f>
        <v>1895.1474399191038</v>
      </c>
      <c r="F1750" s="20">
        <v>1831.9659696015358</v>
      </c>
      <c r="G1750" s="20">
        <f>E1750*0.1</f>
        <v>189.5147439919104</v>
      </c>
      <c r="H1750" s="20">
        <f>D1750*0.096762615</f>
        <v>126.33327014399998</v>
      </c>
      <c r="I1750" s="20">
        <f>(F1750+G1750)-H1750</f>
        <v>1895.1474434494462</v>
      </c>
    </row>
    <row r="1751" spans="1:9" ht="12.75">
      <c r="A1751" s="19"/>
      <c r="B1751" s="19"/>
      <c r="C1751" s="19" t="s">
        <v>493</v>
      </c>
      <c r="D1751" s="37"/>
      <c r="E1751" s="20"/>
      <c r="F1751" s="20"/>
      <c r="G1751" s="20"/>
      <c r="H1751" s="20"/>
      <c r="I1751" s="20"/>
    </row>
    <row r="1752" spans="1:9" ht="12.75">
      <c r="A1752" s="19"/>
      <c r="B1752" s="19"/>
      <c r="C1752" s="19" t="s">
        <v>669</v>
      </c>
      <c r="D1752" s="37"/>
      <c r="E1752" s="20"/>
      <c r="F1752" s="20"/>
      <c r="G1752" s="20"/>
      <c r="H1752" s="20"/>
      <c r="I1752" s="20"/>
    </row>
    <row r="1753" spans="1:9" ht="12.75">
      <c r="A1753" s="19"/>
      <c r="B1753" s="19"/>
      <c r="C1753" s="19" t="s">
        <v>557</v>
      </c>
      <c r="D1753" s="37"/>
      <c r="E1753" s="20"/>
      <c r="F1753" s="20"/>
      <c r="G1753" s="20"/>
      <c r="H1753" s="20"/>
      <c r="I1753" s="20"/>
    </row>
    <row r="1754" spans="1:9" ht="12.75">
      <c r="A1754" s="19"/>
      <c r="B1754" s="19"/>
      <c r="C1754" s="19" t="s">
        <v>1108</v>
      </c>
      <c r="D1754" s="37"/>
      <c r="E1754" s="20"/>
      <c r="F1754" s="20"/>
      <c r="G1754" s="20"/>
      <c r="H1754" s="20"/>
      <c r="I1754" s="20"/>
    </row>
    <row r="1755" spans="1:9" ht="12.75">
      <c r="A1755" s="21"/>
      <c r="B1755" s="21"/>
      <c r="C1755" s="21" t="s">
        <v>494</v>
      </c>
      <c r="D1755" s="38"/>
      <c r="E1755" s="22"/>
      <c r="F1755" s="20"/>
      <c r="G1755" s="22"/>
      <c r="H1755" s="22"/>
      <c r="I1755" s="22"/>
    </row>
    <row r="1756" spans="1:9" ht="12.75">
      <c r="A1756" s="9"/>
      <c r="B1756" s="9"/>
      <c r="C1756" s="9"/>
      <c r="D1756" s="6"/>
      <c r="E1756" s="6"/>
      <c r="F1756" s="7"/>
      <c r="G1756" s="6"/>
      <c r="H1756" s="6"/>
      <c r="I1756" s="6"/>
    </row>
    <row r="1757" spans="1:9" ht="12.75">
      <c r="A1757" s="9"/>
      <c r="B1757" s="70"/>
      <c r="C1757" s="9" t="s">
        <v>1474</v>
      </c>
      <c r="D1757" s="6"/>
      <c r="E1757" s="6"/>
      <c r="F1757" s="7"/>
      <c r="G1757" s="6"/>
      <c r="H1757" s="6"/>
      <c r="I1757" s="6"/>
    </row>
    <row r="1758" spans="1:9" ht="12.75">
      <c r="A1758" s="9"/>
      <c r="B1758" s="9"/>
      <c r="C1758" s="9"/>
      <c r="D1758" s="6"/>
      <c r="E1758" s="6"/>
      <c r="F1758" s="7"/>
      <c r="G1758" s="6"/>
      <c r="H1758" s="6"/>
      <c r="I1758" s="6"/>
    </row>
    <row r="1759" spans="1:9" ht="12.75">
      <c r="A1759" s="5" t="s">
        <v>537</v>
      </c>
      <c r="B1759" s="5"/>
      <c r="C1759" s="5"/>
      <c r="D1759" s="6"/>
      <c r="F1759" s="8" t="s">
        <v>423</v>
      </c>
      <c r="I1759" s="8"/>
    </row>
    <row r="1760" spans="1:9" ht="12.75">
      <c r="A1760" s="5" t="s">
        <v>538</v>
      </c>
      <c r="B1760" s="5"/>
      <c r="C1760" s="5"/>
      <c r="D1760" s="6"/>
      <c r="F1760" s="8" t="s">
        <v>539</v>
      </c>
      <c r="I1760" s="8"/>
    </row>
    <row r="1761" spans="1:9" ht="12.75">
      <c r="A1761" s="5" t="s">
        <v>540</v>
      </c>
      <c r="B1761" s="5"/>
      <c r="C1761" s="5"/>
      <c r="D1761" s="6"/>
      <c r="E1761" s="7"/>
      <c r="F1761" s="7"/>
      <c r="G1761" s="6"/>
      <c r="H1761" s="6"/>
      <c r="I1761" s="6"/>
    </row>
    <row r="1762" spans="1:9" ht="20.25">
      <c r="A1762" s="95" t="s">
        <v>415</v>
      </c>
      <c r="B1762" s="95"/>
      <c r="C1762" s="95"/>
      <c r="D1762" s="95"/>
      <c r="E1762" s="95"/>
      <c r="F1762" s="95"/>
      <c r="G1762" s="95"/>
      <c r="H1762" s="95"/>
      <c r="I1762" s="95"/>
    </row>
    <row r="1763" spans="1:9" ht="12.75">
      <c r="A1763" s="9"/>
      <c r="B1763" s="9"/>
      <c r="C1763" s="9"/>
      <c r="D1763" s="6"/>
      <c r="E1763" s="6"/>
      <c r="F1763" s="7"/>
      <c r="G1763" s="6"/>
      <c r="H1763" s="6"/>
      <c r="I1763" s="6"/>
    </row>
    <row r="1764" spans="1:9" ht="12.75">
      <c r="A1764" s="5"/>
      <c r="B1764" s="9"/>
      <c r="C1764" s="9"/>
      <c r="D1764" s="6"/>
      <c r="E1764" s="6"/>
      <c r="F1764" s="7"/>
      <c r="G1764" s="6"/>
      <c r="H1764" s="6"/>
      <c r="I1764" s="6"/>
    </row>
    <row r="1765" spans="1:9" ht="12.75">
      <c r="A1765" s="5" t="s">
        <v>541</v>
      </c>
      <c r="B1765" s="5"/>
      <c r="C1765" s="5"/>
      <c r="D1765" s="5"/>
      <c r="E1765" s="6"/>
      <c r="F1765" s="7"/>
      <c r="G1765" s="6"/>
      <c r="H1765" s="6"/>
      <c r="I1765" s="6"/>
    </row>
    <row r="1766" spans="1:9" ht="12.75">
      <c r="A1766" s="9"/>
      <c r="B1766" s="9"/>
      <c r="C1766" s="9"/>
      <c r="D1766" s="6"/>
      <c r="E1766" s="6"/>
      <c r="F1766" s="7"/>
      <c r="G1766" s="6"/>
      <c r="H1766" s="6"/>
      <c r="I1766" s="6"/>
    </row>
    <row r="1767" spans="1:9" ht="12.75">
      <c r="A1767" s="9"/>
      <c r="B1767" s="9"/>
      <c r="C1767" s="9"/>
      <c r="D1767" s="6"/>
      <c r="E1767" s="34"/>
      <c r="F1767" s="41"/>
      <c r="G1767" s="34"/>
      <c r="H1767" s="34"/>
      <c r="I1767" s="34"/>
    </row>
    <row r="1768" spans="1:9" ht="12.75">
      <c r="A1768" s="10"/>
      <c r="B1768" s="10"/>
      <c r="C1768" s="10"/>
      <c r="D1768" s="10" t="s">
        <v>543</v>
      </c>
      <c r="E1768" s="10" t="s">
        <v>542</v>
      </c>
      <c r="F1768" s="10" t="s">
        <v>544</v>
      </c>
      <c r="G1768" s="10" t="s">
        <v>1187</v>
      </c>
      <c r="H1768" s="10" t="s">
        <v>1572</v>
      </c>
      <c r="I1768" s="10" t="s">
        <v>544</v>
      </c>
    </row>
    <row r="1769" spans="1:9" ht="12.75">
      <c r="A1769" s="11" t="s">
        <v>547</v>
      </c>
      <c r="B1769" s="11" t="s">
        <v>548</v>
      </c>
      <c r="C1769" s="11" t="s">
        <v>549</v>
      </c>
      <c r="D1769" s="11" t="s">
        <v>550</v>
      </c>
      <c r="E1769" s="11" t="s">
        <v>551</v>
      </c>
      <c r="F1769" s="11" t="s">
        <v>424</v>
      </c>
      <c r="G1769" s="11" t="s">
        <v>1188</v>
      </c>
      <c r="H1769" s="11" t="s">
        <v>1573</v>
      </c>
      <c r="I1769" s="11" t="s">
        <v>424</v>
      </c>
    </row>
    <row r="1770" spans="1:9" ht="12.75">
      <c r="A1770" s="12"/>
      <c r="B1770" s="12"/>
      <c r="C1770" s="12"/>
      <c r="D1770" s="12" t="s">
        <v>553</v>
      </c>
      <c r="E1770" s="12">
        <v>2007</v>
      </c>
      <c r="F1770" s="12">
        <v>2006</v>
      </c>
      <c r="G1770" s="12">
        <v>2007</v>
      </c>
      <c r="H1770" s="12"/>
      <c r="I1770" s="12">
        <v>2007</v>
      </c>
    </row>
    <row r="1771" spans="1:9" ht="15">
      <c r="A1771" s="17">
        <v>222</v>
      </c>
      <c r="B1771" s="63" t="s">
        <v>814</v>
      </c>
      <c r="C1771" s="60" t="s">
        <v>573</v>
      </c>
      <c r="D1771" s="36">
        <v>1305.6</v>
      </c>
      <c r="E1771" s="20">
        <f>D1771*1.45155287984</f>
        <v>1895.1474399191038</v>
      </c>
      <c r="F1771" s="20">
        <v>1831.9659696015358</v>
      </c>
      <c r="G1771" s="20">
        <f>E1771*0.1</f>
        <v>189.5147439919104</v>
      </c>
      <c r="H1771" s="20">
        <f>D1771*0.096762615</f>
        <v>126.33327014399998</v>
      </c>
      <c r="I1771" s="20">
        <f>(F1771+G1771)-H1771</f>
        <v>1895.1474434494462</v>
      </c>
    </row>
    <row r="1772" spans="1:9" ht="12.75">
      <c r="A1772" s="19"/>
      <c r="B1772" s="19"/>
      <c r="C1772" s="61" t="s">
        <v>493</v>
      </c>
      <c r="D1772" s="37"/>
      <c r="E1772" s="20"/>
      <c r="F1772" s="20"/>
      <c r="G1772" s="20"/>
      <c r="H1772" s="20"/>
      <c r="I1772" s="20"/>
    </row>
    <row r="1773" spans="1:9" ht="12.75">
      <c r="A1773" s="19"/>
      <c r="B1773" s="19"/>
      <c r="C1773" s="19" t="s">
        <v>669</v>
      </c>
      <c r="D1773" s="37"/>
      <c r="E1773" s="20"/>
      <c r="F1773" s="20"/>
      <c r="G1773" s="20"/>
      <c r="H1773" s="20"/>
      <c r="I1773" s="20"/>
    </row>
    <row r="1774" spans="1:9" ht="12.75">
      <c r="A1774" s="19"/>
      <c r="B1774" s="19"/>
      <c r="C1774" s="19" t="s">
        <v>557</v>
      </c>
      <c r="D1774" s="37"/>
      <c r="E1774" s="20"/>
      <c r="F1774" s="20"/>
      <c r="G1774" s="20"/>
      <c r="H1774" s="20"/>
      <c r="I1774" s="20"/>
    </row>
    <row r="1775" spans="1:9" ht="12.75">
      <c r="A1775" s="19"/>
      <c r="B1775" s="19"/>
      <c r="C1775" s="19" t="s">
        <v>1108</v>
      </c>
      <c r="D1775" s="37"/>
      <c r="E1775" s="20"/>
      <c r="F1775" s="20"/>
      <c r="G1775" s="20"/>
      <c r="H1775" s="20"/>
      <c r="I1775" s="20"/>
    </row>
    <row r="1776" spans="1:9" ht="12.75">
      <c r="A1776" s="19"/>
      <c r="B1776" s="19"/>
      <c r="C1776" s="19" t="s">
        <v>494</v>
      </c>
      <c r="D1776" s="37"/>
      <c r="E1776" s="20"/>
      <c r="F1776" s="20"/>
      <c r="G1776" s="20"/>
      <c r="H1776" s="20"/>
      <c r="I1776" s="20"/>
    </row>
    <row r="1777" spans="1:9" ht="12.75">
      <c r="A1777" s="19"/>
      <c r="B1777" s="19"/>
      <c r="C1777" s="19"/>
      <c r="D1777" s="37"/>
      <c r="E1777" s="20"/>
      <c r="F1777" s="20"/>
      <c r="G1777" s="20"/>
      <c r="H1777" s="20"/>
      <c r="I1777" s="20"/>
    </row>
    <row r="1778" spans="1:9" ht="15">
      <c r="A1778" s="19">
        <v>223</v>
      </c>
      <c r="B1778" s="63" t="s">
        <v>815</v>
      </c>
      <c r="C1778" s="61" t="s">
        <v>573</v>
      </c>
      <c r="D1778" s="37">
        <v>1305.6</v>
      </c>
      <c r="E1778" s="20">
        <f>D1778*1.45155287984</f>
        <v>1895.1474399191038</v>
      </c>
      <c r="F1778" s="20">
        <v>1831.9659696015358</v>
      </c>
      <c r="G1778" s="20">
        <f>E1778*0.1</f>
        <v>189.5147439919104</v>
      </c>
      <c r="H1778" s="20">
        <f>D1778*0.096762615</f>
        <v>126.33327014399998</v>
      </c>
      <c r="I1778" s="20">
        <f>(F1778+G1778)-H1778</f>
        <v>1895.1474434494462</v>
      </c>
    </row>
    <row r="1779" spans="1:9" ht="12.75">
      <c r="A1779" s="19"/>
      <c r="B1779" s="19"/>
      <c r="C1779" s="61" t="s">
        <v>493</v>
      </c>
      <c r="D1779" s="37"/>
      <c r="E1779" s="20"/>
      <c r="F1779" s="20"/>
      <c r="G1779" s="20"/>
      <c r="H1779" s="20"/>
      <c r="I1779" s="20"/>
    </row>
    <row r="1780" spans="1:9" ht="12.75">
      <c r="A1780" s="19"/>
      <c r="B1780" s="19"/>
      <c r="C1780" s="19" t="s">
        <v>669</v>
      </c>
      <c r="D1780" s="37"/>
      <c r="E1780" s="20"/>
      <c r="F1780" s="20"/>
      <c r="G1780" s="20"/>
      <c r="H1780" s="20"/>
      <c r="I1780" s="20"/>
    </row>
    <row r="1781" spans="1:9" ht="12.75">
      <c r="A1781" s="19"/>
      <c r="B1781" s="19"/>
      <c r="C1781" s="19" t="s">
        <v>557</v>
      </c>
      <c r="D1781" s="37"/>
      <c r="E1781" s="20"/>
      <c r="F1781" s="20"/>
      <c r="G1781" s="20"/>
      <c r="H1781" s="20"/>
      <c r="I1781" s="20"/>
    </row>
    <row r="1782" spans="1:9" ht="12.75">
      <c r="A1782" s="19"/>
      <c r="B1782" s="19"/>
      <c r="C1782" s="19" t="s">
        <v>1108</v>
      </c>
      <c r="D1782" s="37"/>
      <c r="E1782" s="20"/>
      <c r="F1782" s="20"/>
      <c r="G1782" s="20"/>
      <c r="H1782" s="20"/>
      <c r="I1782" s="20"/>
    </row>
    <row r="1783" spans="1:9" ht="12.75">
      <c r="A1783" s="19"/>
      <c r="B1783" s="19"/>
      <c r="C1783" s="19" t="s">
        <v>494</v>
      </c>
      <c r="D1783" s="37"/>
      <c r="E1783" s="20"/>
      <c r="F1783" s="20"/>
      <c r="G1783" s="20"/>
      <c r="H1783" s="20"/>
      <c r="I1783" s="20"/>
    </row>
    <row r="1784" spans="1:9" ht="15">
      <c r="A1784" s="19">
        <v>224</v>
      </c>
      <c r="B1784" s="63" t="s">
        <v>816</v>
      </c>
      <c r="C1784" s="61" t="s">
        <v>573</v>
      </c>
      <c r="D1784" s="37">
        <v>1305.6</v>
      </c>
      <c r="E1784" s="20">
        <f>D1784*1.45155287984</f>
        <v>1895.1474399191038</v>
      </c>
      <c r="F1784" s="20">
        <v>1831.9659696015358</v>
      </c>
      <c r="G1784" s="20">
        <f>E1784*0.1</f>
        <v>189.5147439919104</v>
      </c>
      <c r="H1784" s="20">
        <f>D1784*0.096762615</f>
        <v>126.33327014399998</v>
      </c>
      <c r="I1784" s="20">
        <f>(F1784+G1784)-H1784</f>
        <v>1895.1474434494462</v>
      </c>
    </row>
    <row r="1785" spans="1:9" ht="12.75">
      <c r="A1785" s="19"/>
      <c r="B1785" s="19"/>
      <c r="C1785" s="61" t="s">
        <v>493</v>
      </c>
      <c r="D1785" s="37"/>
      <c r="E1785" s="20"/>
      <c r="F1785" s="20"/>
      <c r="G1785" s="20"/>
      <c r="H1785" s="20"/>
      <c r="I1785" s="20"/>
    </row>
    <row r="1786" spans="1:9" ht="12.75">
      <c r="A1786" s="19"/>
      <c r="B1786" s="19"/>
      <c r="C1786" s="19" t="s">
        <v>669</v>
      </c>
      <c r="D1786" s="37"/>
      <c r="E1786" s="20"/>
      <c r="F1786" s="20"/>
      <c r="G1786" s="20"/>
      <c r="H1786" s="20"/>
      <c r="I1786" s="20"/>
    </row>
    <row r="1787" spans="1:9" ht="12.75">
      <c r="A1787" s="19"/>
      <c r="B1787" s="19"/>
      <c r="C1787" s="19" t="s">
        <v>557</v>
      </c>
      <c r="D1787" s="37"/>
      <c r="E1787" s="20"/>
      <c r="F1787" s="20"/>
      <c r="G1787" s="20"/>
      <c r="H1787" s="20"/>
      <c r="I1787" s="20"/>
    </row>
    <row r="1788" spans="1:9" ht="12.75">
      <c r="A1788" s="19"/>
      <c r="B1788" s="19"/>
      <c r="C1788" s="19" t="s">
        <v>1108</v>
      </c>
      <c r="D1788" s="37"/>
      <c r="E1788" s="20"/>
      <c r="F1788" s="20"/>
      <c r="G1788" s="20"/>
      <c r="H1788" s="20"/>
      <c r="I1788" s="20"/>
    </row>
    <row r="1789" spans="1:9" ht="12.75">
      <c r="A1789" s="19"/>
      <c r="B1789" s="19"/>
      <c r="C1789" s="19" t="s">
        <v>494</v>
      </c>
      <c r="D1789" s="37"/>
      <c r="E1789" s="20"/>
      <c r="F1789" s="20"/>
      <c r="G1789" s="20"/>
      <c r="H1789" s="20"/>
      <c r="I1789" s="20"/>
    </row>
    <row r="1790" spans="1:9" ht="15">
      <c r="A1790" s="19">
        <v>225</v>
      </c>
      <c r="B1790" s="63" t="s">
        <v>817</v>
      </c>
      <c r="C1790" s="61" t="s">
        <v>573</v>
      </c>
      <c r="D1790" s="37">
        <v>1305.6</v>
      </c>
      <c r="E1790" s="20">
        <f>D1790*1.45155287984</f>
        <v>1895.1474399191038</v>
      </c>
      <c r="F1790" s="20">
        <v>1831.9659696015358</v>
      </c>
      <c r="G1790" s="20">
        <f>E1790*0.1</f>
        <v>189.5147439919104</v>
      </c>
      <c r="H1790" s="20">
        <f>D1790*0.096762615</f>
        <v>126.33327014399998</v>
      </c>
      <c r="I1790" s="20">
        <f>(F1790+G1790)-H1790</f>
        <v>1895.1474434494462</v>
      </c>
    </row>
    <row r="1791" spans="1:9" ht="12.75">
      <c r="A1791" s="19"/>
      <c r="B1791" s="19"/>
      <c r="C1791" s="61" t="s">
        <v>493</v>
      </c>
      <c r="D1791" s="37"/>
      <c r="E1791" s="20"/>
      <c r="F1791" s="20"/>
      <c r="G1791" s="20"/>
      <c r="H1791" s="20"/>
      <c r="I1791" s="20"/>
    </row>
    <row r="1792" spans="1:9" ht="12.75">
      <c r="A1792" s="19"/>
      <c r="B1792" s="19"/>
      <c r="C1792" s="19" t="s">
        <v>669</v>
      </c>
      <c r="D1792" s="37"/>
      <c r="E1792" s="20"/>
      <c r="F1792" s="20"/>
      <c r="G1792" s="20"/>
      <c r="H1792" s="20"/>
      <c r="I1792" s="20"/>
    </row>
    <row r="1793" spans="1:9" ht="12.75">
      <c r="A1793" s="19"/>
      <c r="B1793" s="19"/>
      <c r="C1793" s="19" t="s">
        <v>557</v>
      </c>
      <c r="D1793" s="37"/>
      <c r="E1793" s="20"/>
      <c r="F1793" s="20"/>
      <c r="G1793" s="20"/>
      <c r="H1793" s="20"/>
      <c r="I1793" s="20"/>
    </row>
    <row r="1794" spans="1:9" ht="12.75">
      <c r="A1794" s="19"/>
      <c r="B1794" s="19"/>
      <c r="C1794" s="19" t="s">
        <v>1108</v>
      </c>
      <c r="D1794" s="37"/>
      <c r="E1794" s="20"/>
      <c r="F1794" s="20"/>
      <c r="G1794" s="20"/>
      <c r="H1794" s="20"/>
      <c r="I1794" s="20"/>
    </row>
    <row r="1795" spans="1:9" ht="12.75">
      <c r="A1795" s="19"/>
      <c r="B1795" s="19"/>
      <c r="C1795" s="19" t="s">
        <v>494</v>
      </c>
      <c r="D1795" s="37"/>
      <c r="E1795" s="20"/>
      <c r="F1795" s="20"/>
      <c r="G1795" s="20"/>
      <c r="H1795" s="20"/>
      <c r="I1795" s="20"/>
    </row>
    <row r="1796" spans="1:9" ht="15">
      <c r="A1796" s="19">
        <v>226</v>
      </c>
      <c r="B1796" s="63" t="s">
        <v>818</v>
      </c>
      <c r="C1796" s="61" t="s">
        <v>573</v>
      </c>
      <c r="D1796" s="37">
        <v>1305.6</v>
      </c>
      <c r="E1796" s="20">
        <f>D1796*1.45155287984</f>
        <v>1895.1474399191038</v>
      </c>
      <c r="F1796" s="20">
        <v>1831.9659696015358</v>
      </c>
      <c r="G1796" s="20">
        <f>E1796*0.1</f>
        <v>189.5147439919104</v>
      </c>
      <c r="H1796" s="20">
        <f>D1796*0.096762615</f>
        <v>126.33327014399998</v>
      </c>
      <c r="I1796" s="20">
        <f>(F1796+G1796)-H1796</f>
        <v>1895.1474434494462</v>
      </c>
    </row>
    <row r="1797" spans="1:9" ht="12.75">
      <c r="A1797" s="19"/>
      <c r="B1797" s="19"/>
      <c r="C1797" s="61" t="s">
        <v>493</v>
      </c>
      <c r="D1797" s="37"/>
      <c r="E1797" s="20"/>
      <c r="F1797" s="20"/>
      <c r="G1797" s="20"/>
      <c r="H1797" s="20"/>
      <c r="I1797" s="20"/>
    </row>
    <row r="1798" spans="1:9" ht="12.75">
      <c r="A1798" s="19"/>
      <c r="B1798" s="19"/>
      <c r="C1798" s="19" t="s">
        <v>669</v>
      </c>
      <c r="D1798" s="37"/>
      <c r="E1798" s="20"/>
      <c r="F1798" s="20"/>
      <c r="G1798" s="20"/>
      <c r="H1798" s="20"/>
      <c r="I1798" s="20"/>
    </row>
    <row r="1799" spans="1:9" ht="12.75">
      <c r="A1799" s="19"/>
      <c r="B1799" s="19"/>
      <c r="C1799" s="19" t="s">
        <v>557</v>
      </c>
      <c r="D1799" s="37"/>
      <c r="E1799" s="20"/>
      <c r="F1799" s="20"/>
      <c r="G1799" s="20"/>
      <c r="H1799" s="20"/>
      <c r="I1799" s="20"/>
    </row>
    <row r="1800" spans="1:9" ht="12.75">
      <c r="A1800" s="19"/>
      <c r="B1800" s="19"/>
      <c r="C1800" s="19" t="s">
        <v>1108</v>
      </c>
      <c r="D1800" s="37"/>
      <c r="E1800" s="20"/>
      <c r="F1800" s="20"/>
      <c r="G1800" s="20"/>
      <c r="H1800" s="20"/>
      <c r="I1800" s="20"/>
    </row>
    <row r="1801" spans="1:9" ht="12.75">
      <c r="A1801" s="19"/>
      <c r="B1801" s="19"/>
      <c r="C1801" s="19" t="s">
        <v>494</v>
      </c>
      <c r="D1801" s="37"/>
      <c r="E1801" s="20"/>
      <c r="F1801" s="20"/>
      <c r="G1801" s="20"/>
      <c r="H1801" s="20"/>
      <c r="I1801" s="20"/>
    </row>
    <row r="1802" spans="1:9" ht="15">
      <c r="A1802" s="19">
        <v>227</v>
      </c>
      <c r="B1802" s="63" t="s">
        <v>819</v>
      </c>
      <c r="C1802" s="61" t="s">
        <v>1652</v>
      </c>
      <c r="D1802" s="37">
        <v>180</v>
      </c>
      <c r="E1802" s="20">
        <f>D1802*1.45155287984</f>
        <v>261.27951837119997</v>
      </c>
      <c r="F1802" s="20">
        <v>252.5688377208</v>
      </c>
      <c r="G1802" s="20">
        <f>E1802*0.1</f>
        <v>26.127951837119998</v>
      </c>
      <c r="H1802" s="20">
        <f>D1802*0.096762615</f>
        <v>17.4172707</v>
      </c>
      <c r="I1802" s="20">
        <f>(F1802+G1802)-H1802</f>
        <v>261.27951885792</v>
      </c>
    </row>
    <row r="1803" spans="1:9" ht="12.75">
      <c r="A1803" s="19"/>
      <c r="B1803" s="19"/>
      <c r="C1803" s="61" t="s">
        <v>1182</v>
      </c>
      <c r="D1803" s="37"/>
      <c r="E1803" s="20"/>
      <c r="F1803" s="20"/>
      <c r="G1803" s="20"/>
      <c r="H1803" s="20"/>
      <c r="I1803" s="20"/>
    </row>
    <row r="1804" spans="1:9" ht="12.75">
      <c r="A1804" s="19"/>
      <c r="B1804" s="19"/>
      <c r="C1804" s="19" t="s">
        <v>669</v>
      </c>
      <c r="D1804" s="37"/>
      <c r="E1804" s="20"/>
      <c r="F1804" s="20"/>
      <c r="G1804" s="20"/>
      <c r="H1804" s="20"/>
      <c r="I1804" s="20"/>
    </row>
    <row r="1805" spans="1:9" ht="12.75">
      <c r="A1805" s="19"/>
      <c r="B1805" s="19"/>
      <c r="C1805" s="19" t="s">
        <v>557</v>
      </c>
      <c r="D1805" s="37"/>
      <c r="E1805" s="20"/>
      <c r="F1805" s="20"/>
      <c r="G1805" s="20"/>
      <c r="H1805" s="20"/>
      <c r="I1805" s="20"/>
    </row>
    <row r="1806" spans="1:9" ht="12.75">
      <c r="A1806" s="19"/>
      <c r="B1806" s="19"/>
      <c r="C1806" s="19" t="s">
        <v>1334</v>
      </c>
      <c r="D1806" s="37"/>
      <c r="E1806" s="20"/>
      <c r="F1806" s="20"/>
      <c r="G1806" s="20"/>
      <c r="H1806" s="20"/>
      <c r="I1806" s="20"/>
    </row>
    <row r="1807" spans="1:9" ht="12.75">
      <c r="A1807" s="19"/>
      <c r="B1807" s="19"/>
      <c r="C1807" s="19" t="s">
        <v>495</v>
      </c>
      <c r="D1807" s="37"/>
      <c r="E1807" s="20"/>
      <c r="F1807" s="20"/>
      <c r="G1807" s="20"/>
      <c r="H1807" s="20"/>
      <c r="I1807" s="20"/>
    </row>
    <row r="1808" spans="1:9" ht="15">
      <c r="A1808" s="19">
        <v>228</v>
      </c>
      <c r="B1808" s="63" t="s">
        <v>820</v>
      </c>
      <c r="C1808" s="61" t="s">
        <v>1652</v>
      </c>
      <c r="D1808" s="37">
        <v>180</v>
      </c>
      <c r="E1808" s="20">
        <f>D1808*1.45155287984</f>
        <v>261.27951837119997</v>
      </c>
      <c r="F1808" s="20">
        <v>252.5688377208</v>
      </c>
      <c r="G1808" s="20">
        <f>E1808*0.1</f>
        <v>26.127951837119998</v>
      </c>
      <c r="H1808" s="20">
        <f>D1808*0.096762615</f>
        <v>17.4172707</v>
      </c>
      <c r="I1808" s="20">
        <f>(F1808+G1808)-H1808</f>
        <v>261.27951885792</v>
      </c>
    </row>
    <row r="1809" spans="1:9" ht="12.75">
      <c r="A1809" s="19"/>
      <c r="B1809" s="19"/>
      <c r="C1809" s="61" t="s">
        <v>1182</v>
      </c>
      <c r="D1809" s="37"/>
      <c r="E1809" s="20"/>
      <c r="F1809" s="20"/>
      <c r="G1809" s="20"/>
      <c r="H1809" s="20"/>
      <c r="I1809" s="20"/>
    </row>
    <row r="1810" spans="1:9" ht="12.75">
      <c r="A1810" s="19"/>
      <c r="B1810" s="19"/>
      <c r="C1810" s="19" t="s">
        <v>669</v>
      </c>
      <c r="D1810" s="37"/>
      <c r="E1810" s="20"/>
      <c r="F1810" s="20"/>
      <c r="G1810" s="20"/>
      <c r="H1810" s="20"/>
      <c r="I1810" s="20"/>
    </row>
    <row r="1811" spans="1:9" ht="12.75">
      <c r="A1811" s="19"/>
      <c r="B1811" s="19"/>
      <c r="C1811" s="19" t="s">
        <v>557</v>
      </c>
      <c r="D1811" s="37"/>
      <c r="E1811" s="20"/>
      <c r="F1811" s="20"/>
      <c r="G1811" s="20"/>
      <c r="H1811" s="20"/>
      <c r="I1811" s="20"/>
    </row>
    <row r="1812" spans="1:9" ht="12.75">
      <c r="A1812" s="19"/>
      <c r="B1812" s="19"/>
      <c r="C1812" s="19" t="s">
        <v>1334</v>
      </c>
      <c r="D1812" s="37"/>
      <c r="E1812" s="20"/>
      <c r="F1812" s="20"/>
      <c r="G1812" s="20"/>
      <c r="H1812" s="20"/>
      <c r="I1812" s="20"/>
    </row>
    <row r="1813" spans="1:9" ht="12.75">
      <c r="A1813" s="19"/>
      <c r="B1813" s="19"/>
      <c r="C1813" s="19" t="s">
        <v>495</v>
      </c>
      <c r="D1813" s="37"/>
      <c r="E1813" s="20"/>
      <c r="F1813" s="20"/>
      <c r="G1813" s="20"/>
      <c r="H1813" s="20"/>
      <c r="I1813" s="20"/>
    </row>
    <row r="1814" spans="1:9" ht="15">
      <c r="A1814" s="19">
        <v>229</v>
      </c>
      <c r="B1814" s="63" t="s">
        <v>821</v>
      </c>
      <c r="C1814" s="61" t="s">
        <v>2039</v>
      </c>
      <c r="D1814" s="37">
        <v>280</v>
      </c>
      <c r="E1814" s="20">
        <f>D1814*1.45155287984</f>
        <v>406.43480635519995</v>
      </c>
      <c r="F1814" s="20">
        <v>392.88485867680004</v>
      </c>
      <c r="G1814" s="20">
        <f>E1814*0.1</f>
        <v>40.64348063552</v>
      </c>
      <c r="H1814" s="20">
        <f>D1814*0.096762615</f>
        <v>27.0935322</v>
      </c>
      <c r="I1814" s="20">
        <f>(F1814+G1814)-H1814</f>
        <v>406.4348071123201</v>
      </c>
    </row>
    <row r="1815" spans="1:9" ht="12.75">
      <c r="A1815" s="19"/>
      <c r="B1815" s="19"/>
      <c r="C1815" s="61" t="s">
        <v>496</v>
      </c>
      <c r="D1815" s="37"/>
      <c r="E1815" s="20"/>
      <c r="F1815" s="20"/>
      <c r="G1815" s="20"/>
      <c r="H1815" s="20"/>
      <c r="I1815" s="20"/>
    </row>
    <row r="1816" spans="1:9" ht="12.75">
      <c r="A1816" s="19"/>
      <c r="B1816" s="19"/>
      <c r="C1816" s="19" t="s">
        <v>669</v>
      </c>
      <c r="D1816" s="37"/>
      <c r="E1816" s="20"/>
      <c r="F1816" s="20"/>
      <c r="G1816" s="20"/>
      <c r="H1816" s="20"/>
      <c r="I1816" s="20"/>
    </row>
    <row r="1817" spans="1:9" ht="12.75">
      <c r="A1817" s="19"/>
      <c r="B1817" s="19"/>
      <c r="C1817" s="19" t="s">
        <v>557</v>
      </c>
      <c r="D1817" s="37"/>
      <c r="E1817" s="20"/>
      <c r="F1817" s="20"/>
      <c r="G1817" s="20"/>
      <c r="H1817" s="20"/>
      <c r="I1817" s="20"/>
    </row>
    <row r="1818" spans="1:9" ht="12.75">
      <c r="A1818" s="19"/>
      <c r="B1818" s="19"/>
      <c r="C1818" s="19" t="s">
        <v>1334</v>
      </c>
      <c r="D1818" s="37"/>
      <c r="E1818" s="20"/>
      <c r="F1818" s="20"/>
      <c r="G1818" s="20"/>
      <c r="H1818" s="20"/>
      <c r="I1818" s="20"/>
    </row>
    <row r="1819" spans="1:9" ht="12.75">
      <c r="A1819" s="19"/>
      <c r="B1819" s="19"/>
      <c r="C1819" s="19" t="s">
        <v>497</v>
      </c>
      <c r="D1819" s="37"/>
      <c r="E1819" s="20"/>
      <c r="F1819" s="20"/>
      <c r="G1819" s="20"/>
      <c r="H1819" s="20"/>
      <c r="I1819" s="20"/>
    </row>
    <row r="1820" spans="1:9" ht="15">
      <c r="A1820" s="19">
        <v>230</v>
      </c>
      <c r="B1820" s="63" t="s">
        <v>822</v>
      </c>
      <c r="C1820" s="61" t="s">
        <v>380</v>
      </c>
      <c r="D1820" s="37">
        <v>648.72</v>
      </c>
      <c r="E1820" s="20">
        <f>D1820*1.45155287984</f>
        <v>941.6513842098047</v>
      </c>
      <c r="F1820" s="20">
        <v>910.2580911457633</v>
      </c>
      <c r="G1820" s="20">
        <f>E1820*0.1</f>
        <v>94.16513842098048</v>
      </c>
      <c r="H1820" s="20">
        <f>D1820*0.096762615</f>
        <v>62.7718436028</v>
      </c>
      <c r="I1820" s="20">
        <f>(F1820+G1820)-H1820</f>
        <v>941.6513859639438</v>
      </c>
    </row>
    <row r="1821" spans="1:9" ht="12.75">
      <c r="A1821" s="19"/>
      <c r="B1821" s="19"/>
      <c r="C1821" s="19" t="s">
        <v>669</v>
      </c>
      <c r="D1821" s="37"/>
      <c r="E1821" s="20"/>
      <c r="F1821" s="20"/>
      <c r="G1821" s="20"/>
      <c r="H1821" s="20"/>
      <c r="I1821" s="20"/>
    </row>
    <row r="1822" spans="1:9" ht="12.75">
      <c r="A1822" s="19"/>
      <c r="B1822" s="19"/>
      <c r="C1822" s="19" t="s">
        <v>557</v>
      </c>
      <c r="D1822" s="37"/>
      <c r="E1822" s="20"/>
      <c r="F1822" s="20"/>
      <c r="G1822" s="20"/>
      <c r="H1822" s="20"/>
      <c r="I1822" s="20"/>
    </row>
    <row r="1823" spans="1:9" ht="12.75">
      <c r="A1823" s="19"/>
      <c r="B1823" s="19"/>
      <c r="C1823" s="19" t="s">
        <v>1108</v>
      </c>
      <c r="D1823" s="37"/>
      <c r="E1823" s="20"/>
      <c r="F1823" s="20"/>
      <c r="G1823" s="20"/>
      <c r="H1823" s="20"/>
      <c r="I1823" s="20"/>
    </row>
    <row r="1824" spans="1:9" ht="12.75">
      <c r="A1824" s="21"/>
      <c r="B1824" s="21"/>
      <c r="C1824" s="21" t="s">
        <v>498</v>
      </c>
      <c r="D1824" s="38"/>
      <c r="E1824" s="22"/>
      <c r="F1824" s="20"/>
      <c r="G1824" s="22"/>
      <c r="H1824" s="22"/>
      <c r="I1824" s="22"/>
    </row>
    <row r="1825" spans="1:9" ht="12.75">
      <c r="A1825" s="9"/>
      <c r="B1825" s="9"/>
      <c r="C1825" s="9"/>
      <c r="D1825" s="6"/>
      <c r="E1825" s="6"/>
      <c r="F1825" s="7"/>
      <c r="G1825" s="6"/>
      <c r="H1825" s="6"/>
      <c r="I1825" s="6"/>
    </row>
    <row r="1826" spans="1:9" ht="12.75">
      <c r="A1826" s="9"/>
      <c r="B1826" s="9"/>
      <c r="C1826" s="9"/>
      <c r="D1826" s="6"/>
      <c r="E1826" s="6"/>
      <c r="F1826" s="7"/>
      <c r="G1826" s="6"/>
      <c r="H1826" s="6"/>
      <c r="I1826" s="6"/>
    </row>
    <row r="1827" spans="1:9" ht="12.75">
      <c r="A1827" s="9"/>
      <c r="B1827" s="9"/>
      <c r="C1827" s="9"/>
      <c r="D1827" s="6"/>
      <c r="E1827" s="6"/>
      <c r="F1827" s="7"/>
      <c r="G1827" s="6"/>
      <c r="H1827" s="6"/>
      <c r="I1827" s="6"/>
    </row>
    <row r="1828" spans="1:9" ht="12.75">
      <c r="A1828" s="9"/>
      <c r="B1828" s="9"/>
      <c r="C1828" s="9"/>
      <c r="D1828" s="6"/>
      <c r="E1828" s="6"/>
      <c r="F1828" s="7"/>
      <c r="G1828" s="6"/>
      <c r="H1828" s="6"/>
      <c r="I1828" s="6"/>
    </row>
    <row r="1829" spans="1:9" ht="12.75">
      <c r="A1829" s="5" t="s">
        <v>537</v>
      </c>
      <c r="B1829" s="5"/>
      <c r="C1829" s="5"/>
      <c r="D1829" s="6"/>
      <c r="F1829" s="8" t="s">
        <v>423</v>
      </c>
      <c r="I1829" s="8"/>
    </row>
    <row r="1830" spans="1:9" ht="12.75">
      <c r="A1830" s="5" t="s">
        <v>538</v>
      </c>
      <c r="B1830" s="5"/>
      <c r="C1830" s="5"/>
      <c r="D1830" s="6"/>
      <c r="F1830" s="8" t="s">
        <v>539</v>
      </c>
      <c r="I1830" s="8"/>
    </row>
    <row r="1831" spans="1:9" ht="12.75">
      <c r="A1831" s="5" t="s">
        <v>540</v>
      </c>
      <c r="B1831" s="5"/>
      <c r="C1831" s="5"/>
      <c r="D1831" s="6"/>
      <c r="E1831" s="7"/>
      <c r="F1831" s="7"/>
      <c r="G1831" s="6"/>
      <c r="H1831" s="6"/>
      <c r="I1831" s="6"/>
    </row>
    <row r="1832" spans="1:9" ht="20.25">
      <c r="A1832" s="95" t="s">
        <v>415</v>
      </c>
      <c r="B1832" s="95"/>
      <c r="C1832" s="95"/>
      <c r="D1832" s="95"/>
      <c r="E1832" s="95"/>
      <c r="F1832" s="95"/>
      <c r="G1832" s="95"/>
      <c r="H1832" s="95"/>
      <c r="I1832" s="95"/>
    </row>
    <row r="1833" spans="1:9" ht="12.75">
      <c r="A1833" s="9"/>
      <c r="B1833" s="9"/>
      <c r="C1833" s="9"/>
      <c r="D1833" s="6"/>
      <c r="E1833" s="6"/>
      <c r="F1833" s="7"/>
      <c r="G1833" s="6"/>
      <c r="H1833" s="6"/>
      <c r="I1833" s="6"/>
    </row>
    <row r="1834" spans="1:9" ht="12.75">
      <c r="A1834" s="5"/>
      <c r="B1834" s="9"/>
      <c r="C1834" s="9"/>
      <c r="D1834" s="6"/>
      <c r="E1834" s="6"/>
      <c r="F1834" s="7"/>
      <c r="G1834" s="6"/>
      <c r="H1834" s="6"/>
      <c r="I1834" s="6"/>
    </row>
    <row r="1835" spans="1:9" ht="12.75">
      <c r="A1835" s="5" t="s">
        <v>541</v>
      </c>
      <c r="B1835" s="5"/>
      <c r="C1835" s="5"/>
      <c r="D1835" s="5"/>
      <c r="E1835" s="6"/>
      <c r="F1835" s="7"/>
      <c r="G1835" s="6"/>
      <c r="H1835" s="6"/>
      <c r="I1835" s="6"/>
    </row>
    <row r="1836" spans="1:9" ht="12.75">
      <c r="A1836" s="9"/>
      <c r="B1836" s="9"/>
      <c r="C1836" s="9"/>
      <c r="D1836" s="6"/>
      <c r="E1836" s="6"/>
      <c r="F1836" s="7"/>
      <c r="G1836" s="6"/>
      <c r="H1836" s="6"/>
      <c r="I1836" s="6"/>
    </row>
    <row r="1837" spans="1:9" ht="12.75">
      <c r="A1837" s="9"/>
      <c r="B1837" s="9"/>
      <c r="C1837" s="9"/>
      <c r="D1837" s="6"/>
      <c r="E1837" s="34"/>
      <c r="F1837" s="41"/>
      <c r="G1837" s="34"/>
      <c r="H1837" s="34"/>
      <c r="I1837" s="34"/>
    </row>
    <row r="1838" spans="1:9" ht="12.75">
      <c r="A1838" s="10"/>
      <c r="B1838" s="10"/>
      <c r="C1838" s="10"/>
      <c r="D1838" s="10" t="s">
        <v>543</v>
      </c>
      <c r="E1838" s="10" t="s">
        <v>542</v>
      </c>
      <c r="F1838" s="10" t="s">
        <v>544</v>
      </c>
      <c r="G1838" s="10" t="s">
        <v>1187</v>
      </c>
      <c r="H1838" s="10" t="s">
        <v>1572</v>
      </c>
      <c r="I1838" s="10" t="s">
        <v>544</v>
      </c>
    </row>
    <row r="1839" spans="1:9" ht="12.75">
      <c r="A1839" s="11" t="s">
        <v>547</v>
      </c>
      <c r="B1839" s="11" t="s">
        <v>548</v>
      </c>
      <c r="C1839" s="11" t="s">
        <v>549</v>
      </c>
      <c r="D1839" s="11" t="s">
        <v>550</v>
      </c>
      <c r="E1839" s="11" t="s">
        <v>551</v>
      </c>
      <c r="F1839" s="11" t="s">
        <v>424</v>
      </c>
      <c r="G1839" s="11" t="s">
        <v>1188</v>
      </c>
      <c r="H1839" s="11" t="s">
        <v>1573</v>
      </c>
      <c r="I1839" s="11" t="s">
        <v>424</v>
      </c>
    </row>
    <row r="1840" spans="1:9" ht="12.75">
      <c r="A1840" s="12"/>
      <c r="B1840" s="12"/>
      <c r="C1840" s="12"/>
      <c r="D1840" s="12" t="s">
        <v>553</v>
      </c>
      <c r="E1840" s="12">
        <v>2007</v>
      </c>
      <c r="F1840" s="12">
        <v>2006</v>
      </c>
      <c r="G1840" s="12">
        <v>2007</v>
      </c>
      <c r="H1840" s="12"/>
      <c r="I1840" s="12">
        <v>2007</v>
      </c>
    </row>
    <row r="1841" spans="1:9" ht="15">
      <c r="A1841" s="17">
        <v>231</v>
      </c>
      <c r="B1841" s="63" t="s">
        <v>823</v>
      </c>
      <c r="C1841" s="60" t="s">
        <v>573</v>
      </c>
      <c r="D1841" s="36">
        <v>1305.6</v>
      </c>
      <c r="E1841" s="20">
        <f>D1841*1.45155287984</f>
        <v>1895.1474399191038</v>
      </c>
      <c r="F1841" s="20">
        <v>1831.9659696015358</v>
      </c>
      <c r="G1841" s="20">
        <f>E1841*0.1</f>
        <v>189.5147439919104</v>
      </c>
      <c r="H1841" s="20">
        <f>D1841*0.096762615</f>
        <v>126.33327014399998</v>
      </c>
      <c r="I1841" s="20">
        <f>(F1841+G1841)-H1841</f>
        <v>1895.1474434494462</v>
      </c>
    </row>
    <row r="1842" spans="1:9" ht="12.75">
      <c r="A1842" s="19"/>
      <c r="B1842" s="19"/>
      <c r="C1842" s="19" t="s">
        <v>499</v>
      </c>
      <c r="D1842" s="37"/>
      <c r="E1842" s="20"/>
      <c r="F1842" s="20"/>
      <c r="G1842" s="20"/>
      <c r="H1842" s="20"/>
      <c r="I1842" s="20"/>
    </row>
    <row r="1843" spans="1:9" ht="12.75">
      <c r="A1843" s="19"/>
      <c r="B1843" s="19"/>
      <c r="C1843" s="19" t="s">
        <v>669</v>
      </c>
      <c r="D1843" s="37"/>
      <c r="E1843" s="20"/>
      <c r="F1843" s="20"/>
      <c r="G1843" s="20"/>
      <c r="H1843" s="20"/>
      <c r="I1843" s="20"/>
    </row>
    <row r="1844" spans="1:9" ht="12.75">
      <c r="A1844" s="19"/>
      <c r="B1844" s="19"/>
      <c r="C1844" s="19" t="s">
        <v>557</v>
      </c>
      <c r="D1844" s="37"/>
      <c r="E1844" s="20"/>
      <c r="F1844" s="20"/>
      <c r="G1844" s="20"/>
      <c r="H1844" s="20"/>
      <c r="I1844" s="20"/>
    </row>
    <row r="1845" spans="1:9" ht="12.75">
      <c r="A1845" s="19"/>
      <c r="B1845" s="19"/>
      <c r="C1845" s="19" t="s">
        <v>338</v>
      </c>
      <c r="D1845" s="37"/>
      <c r="E1845" s="20"/>
      <c r="F1845" s="20"/>
      <c r="G1845" s="20"/>
      <c r="H1845" s="20"/>
      <c r="I1845" s="20"/>
    </row>
    <row r="1846" spans="1:9" ht="12.75">
      <c r="A1846" s="19"/>
      <c r="B1846" s="19"/>
      <c r="C1846" s="19" t="s">
        <v>500</v>
      </c>
      <c r="D1846" s="37"/>
      <c r="E1846" s="20"/>
      <c r="F1846" s="20"/>
      <c r="G1846" s="20"/>
      <c r="H1846" s="20"/>
      <c r="I1846" s="20"/>
    </row>
    <row r="1847" spans="1:9" ht="15">
      <c r="A1847" s="19">
        <v>232</v>
      </c>
      <c r="B1847" s="63" t="s">
        <v>824</v>
      </c>
      <c r="C1847" s="61" t="s">
        <v>573</v>
      </c>
      <c r="D1847" s="37">
        <v>1305.6</v>
      </c>
      <c r="E1847" s="20">
        <f>D1847*1.45155287984</f>
        <v>1895.1474399191038</v>
      </c>
      <c r="F1847" s="20">
        <v>1831.9659696015358</v>
      </c>
      <c r="G1847" s="20">
        <f>E1847*0.1</f>
        <v>189.5147439919104</v>
      </c>
      <c r="H1847" s="20">
        <f>D1847*0.096762615</f>
        <v>126.33327014399998</v>
      </c>
      <c r="I1847" s="20">
        <f>(F1847+G1847)-H1847</f>
        <v>1895.1474434494462</v>
      </c>
    </row>
    <row r="1848" spans="1:9" ht="12.75">
      <c r="A1848" s="19"/>
      <c r="B1848" s="19"/>
      <c r="C1848" s="19" t="s">
        <v>499</v>
      </c>
      <c r="D1848" s="37"/>
      <c r="E1848" s="20"/>
      <c r="F1848" s="20"/>
      <c r="G1848" s="20"/>
      <c r="H1848" s="20"/>
      <c r="I1848" s="20"/>
    </row>
    <row r="1849" spans="1:9" ht="12.75">
      <c r="A1849" s="19"/>
      <c r="B1849" s="19"/>
      <c r="C1849" s="19" t="s">
        <v>669</v>
      </c>
      <c r="D1849" s="37"/>
      <c r="E1849" s="20"/>
      <c r="F1849" s="20"/>
      <c r="G1849" s="20"/>
      <c r="H1849" s="20"/>
      <c r="I1849" s="20"/>
    </row>
    <row r="1850" spans="1:9" ht="12.75">
      <c r="A1850" s="19"/>
      <c r="B1850" s="19"/>
      <c r="C1850" s="19" t="s">
        <v>557</v>
      </c>
      <c r="D1850" s="37"/>
      <c r="E1850" s="20"/>
      <c r="F1850" s="20"/>
      <c r="G1850" s="20"/>
      <c r="H1850" s="20"/>
      <c r="I1850" s="20"/>
    </row>
    <row r="1851" spans="1:9" ht="12.75">
      <c r="A1851" s="19"/>
      <c r="B1851" s="19"/>
      <c r="C1851" s="19" t="s">
        <v>338</v>
      </c>
      <c r="D1851" s="37"/>
      <c r="E1851" s="20"/>
      <c r="F1851" s="20"/>
      <c r="G1851" s="20"/>
      <c r="H1851" s="20"/>
      <c r="I1851" s="20"/>
    </row>
    <row r="1852" spans="1:9" ht="12.75">
      <c r="A1852" s="19"/>
      <c r="B1852" s="19"/>
      <c r="C1852" s="19" t="s">
        <v>500</v>
      </c>
      <c r="D1852" s="37"/>
      <c r="E1852" s="20"/>
      <c r="F1852" s="20"/>
      <c r="G1852" s="20"/>
      <c r="H1852" s="20"/>
      <c r="I1852" s="20"/>
    </row>
    <row r="1853" spans="1:9" ht="15">
      <c r="A1853" s="19">
        <v>233</v>
      </c>
      <c r="B1853" s="63" t="s">
        <v>825</v>
      </c>
      <c r="C1853" s="61" t="s">
        <v>573</v>
      </c>
      <c r="D1853" s="37">
        <v>1305.6</v>
      </c>
      <c r="E1853" s="20">
        <f>D1853*1.45155287984</f>
        <v>1895.1474399191038</v>
      </c>
      <c r="F1853" s="20">
        <v>1831.9659696015358</v>
      </c>
      <c r="G1853" s="20">
        <f>E1853*0.1</f>
        <v>189.5147439919104</v>
      </c>
      <c r="H1853" s="20">
        <f>D1853*0.096762615</f>
        <v>126.33327014399998</v>
      </c>
      <c r="I1853" s="20">
        <f>(F1853+G1853)-H1853</f>
        <v>1895.1474434494462</v>
      </c>
    </row>
    <row r="1854" spans="1:9" ht="12.75">
      <c r="A1854" s="19"/>
      <c r="B1854" s="19"/>
      <c r="C1854" s="19" t="s">
        <v>499</v>
      </c>
      <c r="D1854" s="37"/>
      <c r="E1854" s="20"/>
      <c r="F1854" s="20"/>
      <c r="G1854" s="20"/>
      <c r="H1854" s="20"/>
      <c r="I1854" s="20"/>
    </row>
    <row r="1855" spans="1:9" ht="12.75">
      <c r="A1855" s="19"/>
      <c r="B1855" s="19"/>
      <c r="C1855" s="19" t="s">
        <v>669</v>
      </c>
      <c r="D1855" s="37"/>
      <c r="E1855" s="20"/>
      <c r="F1855" s="20"/>
      <c r="G1855" s="20"/>
      <c r="H1855" s="20"/>
      <c r="I1855" s="20"/>
    </row>
    <row r="1856" spans="1:9" ht="12.75">
      <c r="A1856" s="19"/>
      <c r="B1856" s="19"/>
      <c r="C1856" s="19" t="s">
        <v>557</v>
      </c>
      <c r="D1856" s="37"/>
      <c r="E1856" s="20"/>
      <c r="F1856" s="20"/>
      <c r="G1856" s="20"/>
      <c r="H1856" s="20"/>
      <c r="I1856" s="20"/>
    </row>
    <row r="1857" spans="1:9" ht="12.75">
      <c r="A1857" s="19"/>
      <c r="B1857" s="19"/>
      <c r="C1857" s="19" t="s">
        <v>338</v>
      </c>
      <c r="D1857" s="37"/>
      <c r="E1857" s="20"/>
      <c r="F1857" s="20"/>
      <c r="G1857" s="20"/>
      <c r="H1857" s="20"/>
      <c r="I1857" s="20"/>
    </row>
    <row r="1858" spans="1:9" ht="12.75">
      <c r="A1858" s="19"/>
      <c r="B1858" s="19"/>
      <c r="C1858" s="19" t="s">
        <v>500</v>
      </c>
      <c r="D1858" s="37"/>
      <c r="E1858" s="20"/>
      <c r="F1858" s="20"/>
      <c r="G1858" s="20"/>
      <c r="H1858" s="20"/>
      <c r="I1858" s="20"/>
    </row>
    <row r="1859" spans="1:9" ht="15">
      <c r="A1859" s="19">
        <v>234</v>
      </c>
      <c r="B1859" s="63" t="s">
        <v>826</v>
      </c>
      <c r="C1859" s="61" t="s">
        <v>573</v>
      </c>
      <c r="D1859" s="37">
        <v>1305.6</v>
      </c>
      <c r="E1859" s="20">
        <f>D1859*1.45155287984</f>
        <v>1895.1474399191038</v>
      </c>
      <c r="F1859" s="20">
        <v>1831.9659696015358</v>
      </c>
      <c r="G1859" s="20">
        <f>E1859*0.1</f>
        <v>189.5147439919104</v>
      </c>
      <c r="H1859" s="20">
        <f>D1859*0.096762615</f>
        <v>126.33327014399998</v>
      </c>
      <c r="I1859" s="20">
        <f>(F1859+G1859)-H1859</f>
        <v>1895.1474434494462</v>
      </c>
    </row>
    <row r="1860" spans="1:9" ht="12.75">
      <c r="A1860" s="19"/>
      <c r="B1860" s="19"/>
      <c r="C1860" s="19" t="s">
        <v>501</v>
      </c>
      <c r="D1860" s="37"/>
      <c r="E1860" s="20"/>
      <c r="F1860" s="20"/>
      <c r="G1860" s="20"/>
      <c r="H1860" s="20"/>
      <c r="I1860" s="20"/>
    </row>
    <row r="1861" spans="1:9" ht="12.75">
      <c r="A1861" s="19"/>
      <c r="B1861" s="19"/>
      <c r="C1861" s="19" t="s">
        <v>669</v>
      </c>
      <c r="D1861" s="37"/>
      <c r="E1861" s="20"/>
      <c r="F1861" s="20"/>
      <c r="G1861" s="20"/>
      <c r="H1861" s="20"/>
      <c r="I1861" s="20"/>
    </row>
    <row r="1862" spans="1:9" ht="12.75">
      <c r="A1862" s="19"/>
      <c r="B1862" s="19"/>
      <c r="C1862" s="19" t="s">
        <v>557</v>
      </c>
      <c r="D1862" s="37"/>
      <c r="E1862" s="20"/>
      <c r="F1862" s="20"/>
      <c r="G1862" s="20"/>
      <c r="H1862" s="20"/>
      <c r="I1862" s="20"/>
    </row>
    <row r="1863" spans="1:9" ht="12.75">
      <c r="A1863" s="19"/>
      <c r="B1863" s="19"/>
      <c r="C1863" s="19" t="s">
        <v>338</v>
      </c>
      <c r="D1863" s="37"/>
      <c r="E1863" s="20"/>
      <c r="F1863" s="20"/>
      <c r="G1863" s="20"/>
      <c r="H1863" s="20"/>
      <c r="I1863" s="20"/>
    </row>
    <row r="1864" spans="1:9" ht="12.75">
      <c r="A1864" s="19"/>
      <c r="B1864" s="19"/>
      <c r="C1864" s="19" t="s">
        <v>500</v>
      </c>
      <c r="D1864" s="37"/>
      <c r="E1864" s="20"/>
      <c r="F1864" s="20"/>
      <c r="G1864" s="20"/>
      <c r="H1864" s="20"/>
      <c r="I1864" s="20"/>
    </row>
    <row r="1865" spans="1:9" ht="15">
      <c r="A1865" s="19">
        <v>235</v>
      </c>
      <c r="B1865" s="63" t="s">
        <v>827</v>
      </c>
      <c r="C1865" s="61" t="s">
        <v>573</v>
      </c>
      <c r="D1865" s="37">
        <v>1305.6</v>
      </c>
      <c r="E1865" s="20">
        <f>D1865*1.45155287984</f>
        <v>1895.1474399191038</v>
      </c>
      <c r="F1865" s="20">
        <v>1831.9659696015358</v>
      </c>
      <c r="G1865" s="20">
        <f>E1865*0.1</f>
        <v>189.5147439919104</v>
      </c>
      <c r="H1865" s="20">
        <f>D1865*0.096762615</f>
        <v>126.33327014399998</v>
      </c>
      <c r="I1865" s="20">
        <f>(F1865+G1865)-H1865</f>
        <v>1895.1474434494462</v>
      </c>
    </row>
    <row r="1866" spans="1:9" ht="12.75">
      <c r="A1866" s="19"/>
      <c r="B1866" s="19"/>
      <c r="C1866" s="19" t="s">
        <v>499</v>
      </c>
      <c r="D1866" s="37"/>
      <c r="E1866" s="20"/>
      <c r="F1866" s="20"/>
      <c r="G1866" s="20"/>
      <c r="H1866" s="20"/>
      <c r="I1866" s="20"/>
    </row>
    <row r="1867" spans="1:9" ht="12.75">
      <c r="A1867" s="19"/>
      <c r="B1867" s="19"/>
      <c r="C1867" s="19" t="s">
        <v>669</v>
      </c>
      <c r="D1867" s="37"/>
      <c r="E1867" s="20"/>
      <c r="F1867" s="20"/>
      <c r="G1867" s="20"/>
      <c r="H1867" s="20"/>
      <c r="I1867" s="20"/>
    </row>
    <row r="1868" spans="1:9" ht="12.75">
      <c r="A1868" s="19"/>
      <c r="B1868" s="19"/>
      <c r="C1868" s="19" t="s">
        <v>557</v>
      </c>
      <c r="D1868" s="37"/>
      <c r="E1868" s="20"/>
      <c r="F1868" s="20"/>
      <c r="G1868" s="20"/>
      <c r="H1868" s="20"/>
      <c r="I1868" s="20"/>
    </row>
    <row r="1869" spans="1:9" ht="12.75">
      <c r="A1869" s="19"/>
      <c r="B1869" s="19"/>
      <c r="C1869" s="19" t="s">
        <v>338</v>
      </c>
      <c r="D1869" s="37"/>
      <c r="E1869" s="20"/>
      <c r="F1869" s="20"/>
      <c r="G1869" s="20"/>
      <c r="H1869" s="20"/>
      <c r="I1869" s="20"/>
    </row>
    <row r="1870" spans="1:9" ht="12.75">
      <c r="A1870" s="19"/>
      <c r="B1870" s="19"/>
      <c r="C1870" s="19" t="s">
        <v>500</v>
      </c>
      <c r="D1870" s="37"/>
      <c r="E1870" s="20"/>
      <c r="F1870" s="20"/>
      <c r="G1870" s="20"/>
      <c r="H1870" s="20"/>
      <c r="I1870" s="20"/>
    </row>
    <row r="1871" spans="1:9" ht="15">
      <c r="A1871" s="19">
        <v>236</v>
      </c>
      <c r="B1871" s="63" t="s">
        <v>828</v>
      </c>
      <c r="C1871" s="61" t="s">
        <v>573</v>
      </c>
      <c r="D1871" s="37">
        <v>1305.6</v>
      </c>
      <c r="E1871" s="20">
        <f>D1871*1.45155287984</f>
        <v>1895.1474399191038</v>
      </c>
      <c r="F1871" s="20">
        <v>1831.9659696015358</v>
      </c>
      <c r="G1871" s="20">
        <f>E1871*0.1</f>
        <v>189.5147439919104</v>
      </c>
      <c r="H1871" s="20">
        <f>D1871*0.096762615</f>
        <v>126.33327014399998</v>
      </c>
      <c r="I1871" s="20">
        <f>(F1871+G1871)-H1871</f>
        <v>1895.1474434494462</v>
      </c>
    </row>
    <row r="1872" spans="1:9" ht="12.75">
      <c r="A1872" s="19"/>
      <c r="B1872" s="19"/>
      <c r="C1872" s="19" t="s">
        <v>499</v>
      </c>
      <c r="D1872" s="37"/>
      <c r="E1872" s="20"/>
      <c r="F1872" s="20"/>
      <c r="G1872" s="20"/>
      <c r="H1872" s="20"/>
      <c r="I1872" s="20"/>
    </row>
    <row r="1873" spans="1:9" ht="12.75">
      <c r="A1873" s="19"/>
      <c r="B1873" s="19"/>
      <c r="C1873" s="19" t="s">
        <v>669</v>
      </c>
      <c r="D1873" s="37"/>
      <c r="E1873" s="20"/>
      <c r="F1873" s="20"/>
      <c r="G1873" s="20"/>
      <c r="H1873" s="20"/>
      <c r="I1873" s="20"/>
    </row>
    <row r="1874" spans="1:9" ht="12.75">
      <c r="A1874" s="19"/>
      <c r="B1874" s="19"/>
      <c r="C1874" s="19" t="s">
        <v>557</v>
      </c>
      <c r="D1874" s="37"/>
      <c r="E1874" s="20"/>
      <c r="F1874" s="20"/>
      <c r="G1874" s="20"/>
      <c r="H1874" s="20"/>
      <c r="I1874" s="20"/>
    </row>
    <row r="1875" spans="1:9" ht="12.75">
      <c r="A1875" s="19"/>
      <c r="B1875" s="19"/>
      <c r="C1875" s="19" t="s">
        <v>338</v>
      </c>
      <c r="D1875" s="37"/>
      <c r="E1875" s="20"/>
      <c r="F1875" s="20"/>
      <c r="G1875" s="20"/>
      <c r="H1875" s="20"/>
      <c r="I1875" s="20"/>
    </row>
    <row r="1876" spans="1:9" ht="12.75">
      <c r="A1876" s="19"/>
      <c r="B1876" s="19"/>
      <c r="C1876" s="19" t="s">
        <v>500</v>
      </c>
      <c r="D1876" s="37"/>
      <c r="E1876" s="20"/>
      <c r="F1876" s="20"/>
      <c r="G1876" s="20"/>
      <c r="H1876" s="20"/>
      <c r="I1876" s="20"/>
    </row>
    <row r="1877" spans="1:9" ht="15">
      <c r="A1877" s="19">
        <v>237</v>
      </c>
      <c r="B1877" s="63" t="s">
        <v>829</v>
      </c>
      <c r="C1877" s="61" t="s">
        <v>1652</v>
      </c>
      <c r="D1877" s="37">
        <v>180</v>
      </c>
      <c r="E1877" s="20">
        <f>D1877*1.45155287984</f>
        <v>261.27951837119997</v>
      </c>
      <c r="F1877" s="20">
        <v>252.5688377208</v>
      </c>
      <c r="G1877" s="20">
        <f>E1877*0.1</f>
        <v>26.127951837119998</v>
      </c>
      <c r="H1877" s="20">
        <f>D1877*0.096762615</f>
        <v>17.4172707</v>
      </c>
      <c r="I1877" s="20">
        <f>(F1877+G1877)-H1877</f>
        <v>261.27951885792</v>
      </c>
    </row>
    <row r="1878" spans="1:9" ht="12.75">
      <c r="A1878" s="19"/>
      <c r="B1878" s="19"/>
      <c r="C1878" s="61" t="s">
        <v>469</v>
      </c>
      <c r="D1878" s="37"/>
      <c r="E1878" s="20"/>
      <c r="F1878" s="20"/>
      <c r="G1878" s="20"/>
      <c r="H1878" s="20"/>
      <c r="I1878" s="20"/>
    </row>
    <row r="1879" spans="1:9" ht="12.75">
      <c r="A1879" s="19"/>
      <c r="B1879" s="19"/>
      <c r="C1879" s="19" t="s">
        <v>669</v>
      </c>
      <c r="D1879" s="37"/>
      <c r="E1879" s="20"/>
      <c r="F1879" s="20"/>
      <c r="G1879" s="20"/>
      <c r="H1879" s="20"/>
      <c r="I1879" s="20"/>
    </row>
    <row r="1880" spans="1:9" ht="12.75">
      <c r="A1880" s="19"/>
      <c r="B1880" s="19"/>
      <c r="C1880" s="19" t="s">
        <v>557</v>
      </c>
      <c r="D1880" s="37"/>
      <c r="E1880" s="20"/>
      <c r="F1880" s="20"/>
      <c r="G1880" s="20"/>
      <c r="H1880" s="20"/>
      <c r="I1880" s="20"/>
    </row>
    <row r="1881" spans="1:9" ht="12.75">
      <c r="A1881" s="19"/>
      <c r="B1881" s="19"/>
      <c r="C1881" s="19" t="s">
        <v>1334</v>
      </c>
      <c r="D1881" s="37"/>
      <c r="E1881" s="20"/>
      <c r="F1881" s="20"/>
      <c r="G1881" s="20"/>
      <c r="H1881" s="20"/>
      <c r="I1881" s="20"/>
    </row>
    <row r="1882" spans="1:9" ht="12.75">
      <c r="A1882" s="19"/>
      <c r="B1882" s="19"/>
      <c r="C1882" s="19" t="s">
        <v>502</v>
      </c>
      <c r="D1882" s="37"/>
      <c r="E1882" s="20"/>
      <c r="F1882" s="20"/>
      <c r="G1882" s="20"/>
      <c r="H1882" s="20"/>
      <c r="I1882" s="20"/>
    </row>
    <row r="1883" spans="1:9" ht="15">
      <c r="A1883" s="19">
        <v>238</v>
      </c>
      <c r="B1883" s="63" t="s">
        <v>830</v>
      </c>
      <c r="C1883" s="61" t="s">
        <v>1652</v>
      </c>
      <c r="D1883" s="37">
        <v>180</v>
      </c>
      <c r="E1883" s="20">
        <f>D1883*1.45155287984</f>
        <v>261.27951837119997</v>
      </c>
      <c r="F1883" s="20">
        <v>252.5688377208</v>
      </c>
      <c r="G1883" s="20">
        <f>E1883*0.1</f>
        <v>26.127951837119998</v>
      </c>
      <c r="H1883" s="20">
        <f>D1883*0.096762615</f>
        <v>17.4172707</v>
      </c>
      <c r="I1883" s="20">
        <f>(F1883+G1883)-H1883</f>
        <v>261.27951885792</v>
      </c>
    </row>
    <row r="1884" spans="1:9" ht="12.75">
      <c r="A1884" s="19"/>
      <c r="B1884" s="19"/>
      <c r="C1884" s="61" t="s">
        <v>469</v>
      </c>
      <c r="D1884" s="37"/>
      <c r="E1884" s="20"/>
      <c r="F1884" s="20"/>
      <c r="G1884" s="20"/>
      <c r="H1884" s="20"/>
      <c r="I1884" s="20"/>
    </row>
    <row r="1885" spans="1:9" ht="12.75">
      <c r="A1885" s="19"/>
      <c r="B1885" s="19"/>
      <c r="C1885" s="19" t="s">
        <v>669</v>
      </c>
      <c r="D1885" s="37"/>
      <c r="E1885" s="20"/>
      <c r="F1885" s="20"/>
      <c r="G1885" s="20"/>
      <c r="H1885" s="20"/>
      <c r="I1885" s="20"/>
    </row>
    <row r="1886" spans="1:9" ht="12.75">
      <c r="A1886" s="19"/>
      <c r="B1886" s="19"/>
      <c r="C1886" s="19" t="s">
        <v>557</v>
      </c>
      <c r="D1886" s="37"/>
      <c r="E1886" s="20"/>
      <c r="F1886" s="20"/>
      <c r="G1886" s="20"/>
      <c r="H1886" s="20"/>
      <c r="I1886" s="20"/>
    </row>
    <row r="1887" spans="1:9" ht="12.75">
      <c r="A1887" s="19"/>
      <c r="B1887" s="19"/>
      <c r="C1887" s="19" t="s">
        <v>1334</v>
      </c>
      <c r="D1887" s="37"/>
      <c r="E1887" s="20"/>
      <c r="F1887" s="20"/>
      <c r="G1887" s="20"/>
      <c r="H1887" s="20"/>
      <c r="I1887" s="20"/>
    </row>
    <row r="1888" spans="1:9" ht="12.75">
      <c r="A1888" s="19"/>
      <c r="B1888" s="19"/>
      <c r="C1888" s="19" t="s">
        <v>502</v>
      </c>
      <c r="D1888" s="37"/>
      <c r="E1888" s="20"/>
      <c r="F1888" s="20"/>
      <c r="G1888" s="20"/>
      <c r="H1888" s="20"/>
      <c r="I1888" s="20"/>
    </row>
    <row r="1889" spans="1:9" ht="12.75">
      <c r="A1889" s="19"/>
      <c r="B1889" s="19"/>
      <c r="C1889" s="19"/>
      <c r="D1889" s="37"/>
      <c r="E1889" s="20"/>
      <c r="F1889" s="20"/>
      <c r="G1889" s="20"/>
      <c r="H1889" s="20"/>
      <c r="I1889" s="20"/>
    </row>
    <row r="1890" spans="1:9" ht="12.75">
      <c r="A1890" s="19"/>
      <c r="B1890" s="19"/>
      <c r="C1890" s="19"/>
      <c r="D1890" s="37"/>
      <c r="E1890" s="20"/>
      <c r="F1890" s="20"/>
      <c r="G1890" s="20"/>
      <c r="H1890" s="20"/>
      <c r="I1890" s="20"/>
    </row>
    <row r="1891" spans="1:9" ht="12.75">
      <c r="A1891" s="19"/>
      <c r="B1891" s="19"/>
      <c r="C1891" s="19"/>
      <c r="D1891" s="37"/>
      <c r="E1891" s="20"/>
      <c r="F1891" s="20"/>
      <c r="G1891" s="20"/>
      <c r="H1891" s="20"/>
      <c r="I1891" s="20"/>
    </row>
    <row r="1892" spans="1:9" ht="12.75">
      <c r="A1892" s="19"/>
      <c r="B1892" s="19"/>
      <c r="C1892" s="19"/>
      <c r="D1892" s="37"/>
      <c r="E1892" s="20"/>
      <c r="F1892" s="20"/>
      <c r="G1892" s="20"/>
      <c r="H1892" s="20"/>
      <c r="I1892" s="20"/>
    </row>
    <row r="1893" spans="1:9" ht="12.75">
      <c r="A1893" s="19"/>
      <c r="B1893" s="19"/>
      <c r="C1893" s="19"/>
      <c r="D1893" s="37"/>
      <c r="E1893" s="20"/>
      <c r="F1893" s="39"/>
      <c r="G1893" s="20"/>
      <c r="H1893" s="20"/>
      <c r="I1893" s="20"/>
    </row>
    <row r="1894" spans="1:9" ht="12.75">
      <c r="A1894" s="19"/>
      <c r="B1894" s="19"/>
      <c r="C1894" s="19"/>
      <c r="D1894" s="37"/>
      <c r="E1894" s="20"/>
      <c r="F1894" s="39"/>
      <c r="G1894" s="20"/>
      <c r="H1894" s="20"/>
      <c r="I1894" s="20"/>
    </row>
    <row r="1895" spans="1:9" ht="12.75">
      <c r="A1895" s="21"/>
      <c r="B1895" s="21"/>
      <c r="C1895" s="21"/>
      <c r="D1895" s="38"/>
      <c r="E1895" s="22"/>
      <c r="F1895" s="48"/>
      <c r="G1895" s="22"/>
      <c r="H1895" s="22"/>
      <c r="I1895" s="22"/>
    </row>
    <row r="1896" spans="1:9" ht="12.75">
      <c r="A1896" s="9"/>
      <c r="B1896" s="9"/>
      <c r="C1896" s="9"/>
      <c r="D1896" s="6"/>
      <c r="E1896" s="6"/>
      <c r="F1896" s="7"/>
      <c r="G1896" s="6"/>
      <c r="H1896" s="6"/>
      <c r="I1896" s="6"/>
    </row>
    <row r="1897" spans="1:9" ht="12.75">
      <c r="A1897" s="9"/>
      <c r="B1897" s="9"/>
      <c r="C1897" s="9"/>
      <c r="D1897" s="6"/>
      <c r="E1897" s="6"/>
      <c r="F1897" s="7"/>
      <c r="G1897" s="6"/>
      <c r="H1897" s="6"/>
      <c r="I1897" s="6"/>
    </row>
    <row r="1898" spans="1:9" ht="12.75">
      <c r="A1898" s="9"/>
      <c r="B1898" s="9"/>
      <c r="C1898" s="9"/>
      <c r="D1898" s="6"/>
      <c r="E1898" s="6"/>
      <c r="F1898" s="7"/>
      <c r="G1898" s="6"/>
      <c r="H1898" s="6"/>
      <c r="I1898" s="6"/>
    </row>
    <row r="1899" spans="1:9" ht="12.75">
      <c r="A1899" s="5" t="s">
        <v>537</v>
      </c>
      <c r="B1899" s="5"/>
      <c r="C1899" s="5"/>
      <c r="D1899" s="6"/>
      <c r="F1899" s="8" t="s">
        <v>423</v>
      </c>
      <c r="I1899" s="8"/>
    </row>
    <row r="1900" spans="1:9" ht="12.75">
      <c r="A1900" s="5" t="s">
        <v>538</v>
      </c>
      <c r="B1900" s="5"/>
      <c r="C1900" s="5"/>
      <c r="D1900" s="6"/>
      <c r="F1900" s="8" t="s">
        <v>539</v>
      </c>
      <c r="I1900" s="8"/>
    </row>
    <row r="1901" spans="1:9" ht="12.75">
      <c r="A1901" s="5" t="s">
        <v>540</v>
      </c>
      <c r="B1901" s="5"/>
      <c r="C1901" s="5"/>
      <c r="D1901" s="6"/>
      <c r="E1901" s="7"/>
      <c r="F1901" s="7"/>
      <c r="G1901" s="6"/>
      <c r="H1901" s="6"/>
      <c r="I1901" s="6"/>
    </row>
    <row r="1902" spans="1:9" ht="20.25">
      <c r="A1902" s="95" t="s">
        <v>415</v>
      </c>
      <c r="B1902" s="95"/>
      <c r="C1902" s="95"/>
      <c r="D1902" s="95"/>
      <c r="E1902" s="95"/>
      <c r="F1902" s="95"/>
      <c r="G1902" s="95"/>
      <c r="H1902" s="95"/>
      <c r="I1902" s="95"/>
    </row>
    <row r="1903" spans="1:9" ht="12.75">
      <c r="A1903" s="9"/>
      <c r="B1903" s="9"/>
      <c r="C1903" s="9"/>
      <c r="D1903" s="6"/>
      <c r="E1903" s="6"/>
      <c r="F1903" s="7"/>
      <c r="G1903" s="6"/>
      <c r="H1903" s="6"/>
      <c r="I1903" s="6"/>
    </row>
    <row r="1904" spans="1:9" ht="12.75">
      <c r="A1904" s="5"/>
      <c r="B1904" s="9"/>
      <c r="C1904" s="9"/>
      <c r="D1904" s="6"/>
      <c r="E1904" s="6"/>
      <c r="F1904" s="7"/>
      <c r="G1904" s="6"/>
      <c r="H1904" s="6"/>
      <c r="I1904" s="6"/>
    </row>
    <row r="1905" spans="1:9" ht="12.75">
      <c r="A1905" s="5" t="s">
        <v>541</v>
      </c>
      <c r="B1905" s="5"/>
      <c r="C1905" s="5"/>
      <c r="D1905" s="5"/>
      <c r="E1905" s="6"/>
      <c r="F1905" s="7"/>
      <c r="G1905" s="6"/>
      <c r="H1905" s="6"/>
      <c r="I1905" s="6"/>
    </row>
    <row r="1906" spans="1:9" ht="12.75">
      <c r="A1906" s="9"/>
      <c r="B1906" s="9"/>
      <c r="C1906" s="9"/>
      <c r="D1906" s="6"/>
      <c r="E1906" s="6"/>
      <c r="F1906" s="7"/>
      <c r="G1906" s="6"/>
      <c r="H1906" s="6"/>
      <c r="I1906" s="6"/>
    </row>
    <row r="1907" spans="1:9" ht="12.75">
      <c r="A1907" s="9"/>
      <c r="B1907" s="9"/>
      <c r="C1907" s="9"/>
      <c r="D1907" s="6"/>
      <c r="E1907" s="34"/>
      <c r="F1907" s="41"/>
      <c r="G1907" s="34"/>
      <c r="H1907" s="34"/>
      <c r="I1907" s="34"/>
    </row>
    <row r="1908" spans="1:9" ht="12.75">
      <c r="A1908" s="10"/>
      <c r="B1908" s="10"/>
      <c r="C1908" s="10"/>
      <c r="D1908" s="10" t="s">
        <v>543</v>
      </c>
      <c r="E1908" s="10" t="s">
        <v>542</v>
      </c>
      <c r="F1908" s="10" t="s">
        <v>544</v>
      </c>
      <c r="G1908" s="10" t="s">
        <v>1187</v>
      </c>
      <c r="H1908" s="10" t="s">
        <v>1572</v>
      </c>
      <c r="I1908" s="10" t="s">
        <v>544</v>
      </c>
    </row>
    <row r="1909" spans="1:9" ht="12.75">
      <c r="A1909" s="11" t="s">
        <v>547</v>
      </c>
      <c r="B1909" s="11" t="s">
        <v>548</v>
      </c>
      <c r="C1909" s="11" t="s">
        <v>549</v>
      </c>
      <c r="D1909" s="11" t="s">
        <v>550</v>
      </c>
      <c r="E1909" s="11" t="s">
        <v>551</v>
      </c>
      <c r="F1909" s="11" t="s">
        <v>424</v>
      </c>
      <c r="G1909" s="11" t="s">
        <v>1188</v>
      </c>
      <c r="H1909" s="11" t="s">
        <v>1573</v>
      </c>
      <c r="I1909" s="11" t="s">
        <v>424</v>
      </c>
    </row>
    <row r="1910" spans="1:9" ht="12.75">
      <c r="A1910" s="12"/>
      <c r="B1910" s="12"/>
      <c r="C1910" s="12"/>
      <c r="D1910" s="12" t="s">
        <v>553</v>
      </c>
      <c r="E1910" s="12">
        <v>2007</v>
      </c>
      <c r="F1910" s="12">
        <v>2006</v>
      </c>
      <c r="G1910" s="12">
        <v>2007</v>
      </c>
      <c r="H1910" s="12"/>
      <c r="I1910" s="12">
        <v>2007</v>
      </c>
    </row>
    <row r="1911" spans="1:9" ht="15">
      <c r="A1911" s="17">
        <v>239</v>
      </c>
      <c r="B1911" s="63" t="s">
        <v>831</v>
      </c>
      <c r="C1911" s="60" t="s">
        <v>1759</v>
      </c>
      <c r="D1911" s="36">
        <v>497.85</v>
      </c>
      <c r="E1911" s="20">
        <f>D1911*1.45155287984</f>
        <v>722.655601228344</v>
      </c>
      <c r="F1911" s="20">
        <v>698.563310329446</v>
      </c>
      <c r="G1911" s="20">
        <f>E1911*0.1</f>
        <v>72.2655601228344</v>
      </c>
      <c r="H1911" s="20">
        <f>D1911*0.096762615</f>
        <v>48.17326787775</v>
      </c>
      <c r="I1911" s="20">
        <f>(F1911+G1911)-H1911</f>
        <v>722.6556025745303</v>
      </c>
    </row>
    <row r="1912" spans="1:9" ht="12.75">
      <c r="A1912" s="19"/>
      <c r="B1912" s="19"/>
      <c r="C1912" s="61" t="s">
        <v>503</v>
      </c>
      <c r="D1912" s="37"/>
      <c r="E1912" s="20"/>
      <c r="F1912" s="20"/>
      <c r="G1912" s="20"/>
      <c r="H1912" s="20"/>
      <c r="I1912" s="20"/>
    </row>
    <row r="1913" spans="1:9" ht="12.75">
      <c r="A1913" s="19"/>
      <c r="B1913" s="19"/>
      <c r="C1913" s="19" t="s">
        <v>1767</v>
      </c>
      <c r="D1913" s="37"/>
      <c r="E1913" s="20"/>
      <c r="F1913" s="20"/>
      <c r="G1913" s="20"/>
      <c r="H1913" s="20"/>
      <c r="I1913" s="20"/>
    </row>
    <row r="1914" spans="1:9" ht="12.75">
      <c r="A1914" s="19"/>
      <c r="B1914" s="19"/>
      <c r="C1914" s="19" t="s">
        <v>557</v>
      </c>
      <c r="D1914" s="37"/>
      <c r="E1914" s="20"/>
      <c r="F1914" s="20"/>
      <c r="G1914" s="20"/>
      <c r="H1914" s="20"/>
      <c r="I1914" s="20"/>
    </row>
    <row r="1915" spans="1:9" ht="12.75">
      <c r="A1915" s="19"/>
      <c r="B1915" s="19"/>
      <c r="C1915" s="19" t="s">
        <v>228</v>
      </c>
      <c r="D1915" s="37"/>
      <c r="E1915" s="20"/>
      <c r="F1915" s="20"/>
      <c r="G1915" s="20"/>
      <c r="H1915" s="20"/>
      <c r="I1915" s="20"/>
    </row>
    <row r="1916" spans="1:9" ht="12.75">
      <c r="A1916" s="19"/>
      <c r="B1916" s="19"/>
      <c r="C1916" s="19" t="s">
        <v>559</v>
      </c>
      <c r="D1916" s="37"/>
      <c r="E1916" s="20"/>
      <c r="F1916" s="20"/>
      <c r="G1916" s="20"/>
      <c r="H1916" s="20"/>
      <c r="I1916" s="20"/>
    </row>
    <row r="1917" spans="1:9" ht="15">
      <c r="A1917" s="19">
        <v>240</v>
      </c>
      <c r="B1917" s="63" t="s">
        <v>832</v>
      </c>
      <c r="C1917" s="61" t="s">
        <v>380</v>
      </c>
      <c r="D1917" s="37">
        <v>648.72</v>
      </c>
      <c r="E1917" s="20">
        <f>D1917*1.45155287984</f>
        <v>941.6513842098047</v>
      </c>
      <c r="F1917" s="20">
        <v>910.2580911457633</v>
      </c>
      <c r="G1917" s="20">
        <f>E1917*0.1</f>
        <v>94.16513842098048</v>
      </c>
      <c r="H1917" s="20">
        <f>D1917*0.096762615</f>
        <v>62.7718436028</v>
      </c>
      <c r="I1917" s="20">
        <f>(F1917+G1917)-H1917</f>
        <v>941.6513859639438</v>
      </c>
    </row>
    <row r="1918" spans="1:9" ht="12.75">
      <c r="A1918" s="19"/>
      <c r="B1918" s="19"/>
      <c r="C1918" s="19" t="s">
        <v>669</v>
      </c>
      <c r="D1918" s="37"/>
      <c r="E1918" s="20"/>
      <c r="F1918" s="20"/>
      <c r="G1918" s="20"/>
      <c r="H1918" s="20"/>
      <c r="I1918" s="20"/>
    </row>
    <row r="1919" spans="1:9" ht="12.75">
      <c r="A1919" s="19"/>
      <c r="B1919" s="19"/>
      <c r="C1919" s="19" t="s">
        <v>557</v>
      </c>
      <c r="D1919" s="37"/>
      <c r="E1919" s="20"/>
      <c r="F1919" s="20"/>
      <c r="G1919" s="20"/>
      <c r="H1919" s="20"/>
      <c r="I1919" s="20"/>
    </row>
    <row r="1920" spans="1:9" ht="12.75">
      <c r="A1920" s="19"/>
      <c r="B1920" s="19"/>
      <c r="C1920" s="19" t="s">
        <v>1108</v>
      </c>
      <c r="D1920" s="37"/>
      <c r="E1920" s="20"/>
      <c r="F1920" s="20"/>
      <c r="G1920" s="20"/>
      <c r="H1920" s="20"/>
      <c r="I1920" s="20"/>
    </row>
    <row r="1921" spans="1:9" ht="12.75">
      <c r="A1921" s="19"/>
      <c r="B1921" s="19"/>
      <c r="C1921" s="19" t="s">
        <v>559</v>
      </c>
      <c r="D1921" s="37"/>
      <c r="E1921" s="20"/>
      <c r="F1921" s="20"/>
      <c r="G1921" s="20"/>
      <c r="H1921" s="20"/>
      <c r="I1921" s="20"/>
    </row>
    <row r="1922" spans="1:9" ht="15">
      <c r="A1922" s="19">
        <v>241</v>
      </c>
      <c r="B1922" s="63" t="s">
        <v>833</v>
      </c>
      <c r="C1922" s="61" t="s">
        <v>1992</v>
      </c>
      <c r="D1922" s="37">
        <v>1012</v>
      </c>
      <c r="E1922" s="20">
        <f>D1922*1.45155287984</f>
        <v>1468.97151439808</v>
      </c>
      <c r="F1922" s="20">
        <v>1419.9981320747202</v>
      </c>
      <c r="G1922" s="20">
        <f>E1922*0.1</f>
        <v>146.897151439808</v>
      </c>
      <c r="H1922" s="20">
        <f>D1922*0.096762615</f>
        <v>97.92376637999999</v>
      </c>
      <c r="I1922" s="20">
        <f>(F1922+G1922)-H1922</f>
        <v>1468.9715171345283</v>
      </c>
    </row>
    <row r="1923" spans="1:9" ht="12.75">
      <c r="A1923" s="19"/>
      <c r="B1923" s="19"/>
      <c r="C1923" s="61" t="s">
        <v>504</v>
      </c>
      <c r="D1923" s="37"/>
      <c r="E1923" s="20"/>
      <c r="F1923" s="20"/>
      <c r="G1923" s="20"/>
      <c r="H1923" s="20"/>
      <c r="I1923" s="20"/>
    </row>
    <row r="1924" spans="1:9" ht="12.75">
      <c r="A1924" s="19"/>
      <c r="B1924" s="19"/>
      <c r="C1924" s="19" t="s">
        <v>1118</v>
      </c>
      <c r="D1924" s="37"/>
      <c r="E1924" s="20"/>
      <c r="F1924" s="20"/>
      <c r="G1924" s="20"/>
      <c r="H1924" s="20"/>
      <c r="I1924" s="20"/>
    </row>
    <row r="1925" spans="1:9" ht="12.75">
      <c r="A1925" s="19"/>
      <c r="B1925" s="19"/>
      <c r="C1925" s="19" t="s">
        <v>557</v>
      </c>
      <c r="D1925" s="37"/>
      <c r="E1925" s="20"/>
      <c r="F1925" s="20"/>
      <c r="G1925" s="20"/>
      <c r="H1925" s="20"/>
      <c r="I1925" s="20"/>
    </row>
    <row r="1926" spans="1:9" ht="12.75">
      <c r="A1926" s="19"/>
      <c r="B1926" s="19"/>
      <c r="C1926" s="19" t="s">
        <v>484</v>
      </c>
      <c r="D1926" s="37"/>
      <c r="E1926" s="20"/>
      <c r="F1926" s="20"/>
      <c r="G1926" s="20"/>
      <c r="H1926" s="20"/>
      <c r="I1926" s="20"/>
    </row>
    <row r="1927" spans="1:9" ht="12.75">
      <c r="A1927" s="19"/>
      <c r="B1927" s="19"/>
      <c r="C1927" s="19" t="s">
        <v>559</v>
      </c>
      <c r="D1927" s="37"/>
      <c r="E1927" s="20"/>
      <c r="F1927" s="20"/>
      <c r="G1927" s="20"/>
      <c r="H1927" s="20"/>
      <c r="I1927" s="20"/>
    </row>
    <row r="1928" spans="1:9" ht="15">
      <c r="A1928" s="19">
        <v>242</v>
      </c>
      <c r="B1928" s="63" t="s">
        <v>834</v>
      </c>
      <c r="C1928" s="61" t="s">
        <v>728</v>
      </c>
      <c r="D1928" s="37">
        <v>4811.45</v>
      </c>
      <c r="E1928" s="20">
        <f>D1928*1.45155287984</f>
        <v>6984.074103706167</v>
      </c>
      <c r="F1928" s="20">
        <v>6751.235190287462</v>
      </c>
      <c r="G1928" s="20">
        <f>E1928*0.1</f>
        <v>698.4074103706167</v>
      </c>
      <c r="H1928" s="20">
        <f>D1928*0.096762615</f>
        <v>465.56848394174995</v>
      </c>
      <c r="I1928" s="20">
        <f>(F1928+G1928)-H1928</f>
        <v>6984.074116716329</v>
      </c>
    </row>
    <row r="1929" spans="1:9" ht="12.75">
      <c r="A1929" s="19"/>
      <c r="B1929" s="19"/>
      <c r="C1929" s="61" t="s">
        <v>1657</v>
      </c>
      <c r="D1929" s="37"/>
      <c r="E1929" s="20"/>
      <c r="F1929" s="20"/>
      <c r="G1929" s="20"/>
      <c r="H1929" s="20"/>
      <c r="I1929" s="20"/>
    </row>
    <row r="1930" spans="1:9" ht="12.75">
      <c r="A1930" s="19"/>
      <c r="B1930" s="19"/>
      <c r="C1930" s="19" t="s">
        <v>1658</v>
      </c>
      <c r="D1930" s="37"/>
      <c r="E1930" s="20"/>
      <c r="F1930" s="20"/>
      <c r="G1930" s="20"/>
      <c r="H1930" s="20"/>
      <c r="I1930" s="20"/>
    </row>
    <row r="1931" spans="1:9" ht="12.75">
      <c r="A1931" s="19"/>
      <c r="B1931" s="19"/>
      <c r="C1931" s="19" t="s">
        <v>557</v>
      </c>
      <c r="D1931" s="37"/>
      <c r="E1931" s="20"/>
      <c r="F1931" s="20"/>
      <c r="G1931" s="20"/>
      <c r="H1931" s="20"/>
      <c r="I1931" s="20"/>
    </row>
    <row r="1932" spans="1:9" ht="12.75">
      <c r="A1932" s="19"/>
      <c r="B1932" s="19"/>
      <c r="C1932" s="19" t="s">
        <v>336</v>
      </c>
      <c r="D1932" s="37"/>
      <c r="E1932" s="20"/>
      <c r="F1932" s="20"/>
      <c r="G1932" s="20"/>
      <c r="H1932" s="20"/>
      <c r="I1932" s="20"/>
    </row>
    <row r="1933" spans="1:9" ht="12.75">
      <c r="A1933" s="19"/>
      <c r="B1933" s="19"/>
      <c r="C1933" s="19" t="s">
        <v>559</v>
      </c>
      <c r="D1933" s="37"/>
      <c r="E1933" s="20"/>
      <c r="F1933" s="20"/>
      <c r="G1933" s="20"/>
      <c r="H1933" s="20"/>
      <c r="I1933" s="20"/>
    </row>
    <row r="1934" spans="1:9" ht="15">
      <c r="A1934" s="19">
        <v>243</v>
      </c>
      <c r="B1934" s="63" t="s">
        <v>835</v>
      </c>
      <c r="C1934" s="61" t="s">
        <v>728</v>
      </c>
      <c r="D1934" s="37">
        <v>4811.45</v>
      </c>
      <c r="E1934" s="20">
        <f>D1934*1.45155287984</f>
        <v>6984.074103706167</v>
      </c>
      <c r="F1934" s="20">
        <v>6751.235190287462</v>
      </c>
      <c r="G1934" s="20">
        <f>E1934*0.1</f>
        <v>698.4074103706167</v>
      </c>
      <c r="H1934" s="20">
        <f>D1934*0.096762615</f>
        <v>465.56848394174995</v>
      </c>
      <c r="I1934" s="20">
        <f>(F1934+G1934)-H1934</f>
        <v>6984.074116716329</v>
      </c>
    </row>
    <row r="1935" spans="1:9" ht="12.75">
      <c r="A1935" s="19"/>
      <c r="B1935" s="19"/>
      <c r="C1935" s="61" t="s">
        <v>1659</v>
      </c>
      <c r="D1935" s="37"/>
      <c r="E1935" s="20"/>
      <c r="F1935" s="20"/>
      <c r="G1935" s="20"/>
      <c r="H1935" s="20"/>
      <c r="I1935" s="20"/>
    </row>
    <row r="1936" spans="1:9" ht="12.75">
      <c r="A1936" s="19"/>
      <c r="B1936" s="19"/>
      <c r="C1936" s="19" t="s">
        <v>1658</v>
      </c>
      <c r="D1936" s="37"/>
      <c r="E1936" s="20"/>
      <c r="F1936" s="20"/>
      <c r="G1936" s="20"/>
      <c r="H1936" s="20"/>
      <c r="I1936" s="20"/>
    </row>
    <row r="1937" spans="1:9" ht="12.75">
      <c r="A1937" s="19"/>
      <c r="B1937" s="19"/>
      <c r="C1937" s="19" t="s">
        <v>557</v>
      </c>
      <c r="D1937" s="37"/>
      <c r="E1937" s="20"/>
      <c r="F1937" s="20"/>
      <c r="G1937" s="20"/>
      <c r="H1937" s="20"/>
      <c r="I1937" s="20"/>
    </row>
    <row r="1938" spans="1:9" ht="12.75">
      <c r="A1938" s="19"/>
      <c r="B1938" s="19"/>
      <c r="C1938" s="19" t="s">
        <v>336</v>
      </c>
      <c r="D1938" s="37"/>
      <c r="E1938" s="20"/>
      <c r="F1938" s="20"/>
      <c r="G1938" s="20"/>
      <c r="H1938" s="20"/>
      <c r="I1938" s="20"/>
    </row>
    <row r="1939" spans="1:9" ht="12.75">
      <c r="A1939" s="19"/>
      <c r="B1939" s="19"/>
      <c r="C1939" s="19" t="s">
        <v>559</v>
      </c>
      <c r="D1939" s="37"/>
      <c r="E1939" s="20"/>
      <c r="F1939" s="20"/>
      <c r="G1939" s="20"/>
      <c r="H1939" s="20"/>
      <c r="I1939" s="20"/>
    </row>
    <row r="1940" spans="1:9" ht="15">
      <c r="A1940" s="19">
        <v>244</v>
      </c>
      <c r="B1940" s="63" t="s">
        <v>836</v>
      </c>
      <c r="C1940" s="61" t="s">
        <v>1736</v>
      </c>
      <c r="D1940" s="37">
        <v>859</v>
      </c>
      <c r="E1940" s="20">
        <f>D1940*1.45155287984</f>
        <v>1246.88392378256</v>
      </c>
      <c r="F1940" s="20">
        <v>1205.31462001204</v>
      </c>
      <c r="G1940" s="20">
        <f>E1940*0.1</f>
        <v>124.68839237825601</v>
      </c>
      <c r="H1940" s="20">
        <f>D1940*0.096762615</f>
        <v>83.119086285</v>
      </c>
      <c r="I1940" s="20">
        <f>(F1940+G1940)-H1940</f>
        <v>1246.8839261052958</v>
      </c>
    </row>
    <row r="1941" spans="1:9" ht="12.75">
      <c r="A1941" s="19"/>
      <c r="B1941" s="19"/>
      <c r="C1941" s="61" t="s">
        <v>1660</v>
      </c>
      <c r="D1941" s="37"/>
      <c r="E1941" s="20"/>
      <c r="F1941" s="20"/>
      <c r="G1941" s="20"/>
      <c r="H1941" s="20"/>
      <c r="I1941" s="20"/>
    </row>
    <row r="1942" spans="1:9" ht="12.75">
      <c r="A1942" s="19"/>
      <c r="B1942" s="19"/>
      <c r="C1942" s="19" t="s">
        <v>669</v>
      </c>
      <c r="D1942" s="37"/>
      <c r="E1942" s="20"/>
      <c r="F1942" s="20"/>
      <c r="G1942" s="20"/>
      <c r="H1942" s="20"/>
      <c r="I1942" s="20"/>
    </row>
    <row r="1943" spans="1:9" ht="12.75">
      <c r="A1943" s="19"/>
      <c r="B1943" s="19"/>
      <c r="C1943" s="19" t="s">
        <v>557</v>
      </c>
      <c r="D1943" s="37"/>
      <c r="E1943" s="20"/>
      <c r="F1943" s="20"/>
      <c r="G1943" s="20"/>
      <c r="H1943" s="20"/>
      <c r="I1943" s="20"/>
    </row>
    <row r="1944" spans="1:9" ht="12.75">
      <c r="A1944" s="19"/>
      <c r="B1944" s="19"/>
      <c r="C1944" s="19" t="s">
        <v>1108</v>
      </c>
      <c r="D1944" s="37"/>
      <c r="E1944" s="20"/>
      <c r="F1944" s="20"/>
      <c r="G1944" s="20"/>
      <c r="H1944" s="20"/>
      <c r="I1944" s="20"/>
    </row>
    <row r="1945" spans="1:9" ht="12.75">
      <c r="A1945" s="19"/>
      <c r="B1945" s="19"/>
      <c r="C1945" s="19" t="s">
        <v>1661</v>
      </c>
      <c r="D1945" s="37"/>
      <c r="E1945" s="20"/>
      <c r="F1945" s="20"/>
      <c r="G1945" s="20"/>
      <c r="H1945" s="20"/>
      <c r="I1945" s="20"/>
    </row>
    <row r="1946" spans="1:9" ht="15">
      <c r="A1946" s="19">
        <v>245</v>
      </c>
      <c r="B1946" s="63" t="s">
        <v>837</v>
      </c>
      <c r="C1946" s="61" t="s">
        <v>1323</v>
      </c>
      <c r="D1946" s="37">
        <v>353.64</v>
      </c>
      <c r="E1946" s="20">
        <f>D1946*1.45155287984</f>
        <v>513.3271604266175</v>
      </c>
      <c r="F1946" s="20">
        <v>496.2135765087984</v>
      </c>
      <c r="G1946" s="20">
        <f>E1946*0.1</f>
        <v>51.33271604266176</v>
      </c>
      <c r="H1946" s="20">
        <f>D1946*0.096762615</f>
        <v>34.2191311686</v>
      </c>
      <c r="I1946" s="20">
        <f>(F1946+G1946)-H1946</f>
        <v>513.3271613828601</v>
      </c>
    </row>
    <row r="1947" spans="1:9" ht="12.75">
      <c r="A1947" s="19"/>
      <c r="B1947" s="19"/>
      <c r="C1947" s="61" t="s">
        <v>1662</v>
      </c>
      <c r="D1947" s="37"/>
      <c r="E1947" s="20"/>
      <c r="F1947" s="20"/>
      <c r="G1947" s="20"/>
      <c r="H1947" s="20"/>
      <c r="I1947" s="20"/>
    </row>
    <row r="1948" spans="1:9" ht="12.75">
      <c r="A1948" s="19"/>
      <c r="B1948" s="19"/>
      <c r="C1948" s="19" t="s">
        <v>669</v>
      </c>
      <c r="D1948" s="37"/>
      <c r="E1948" s="20"/>
      <c r="F1948" s="20"/>
      <c r="G1948" s="20"/>
      <c r="H1948" s="20"/>
      <c r="I1948" s="20"/>
    </row>
    <row r="1949" spans="1:9" ht="12.75">
      <c r="A1949" s="19"/>
      <c r="B1949" s="19"/>
      <c r="C1949" s="19" t="s">
        <v>557</v>
      </c>
      <c r="D1949" s="37"/>
      <c r="E1949" s="20"/>
      <c r="F1949" s="20"/>
      <c r="G1949" s="20"/>
      <c r="H1949" s="20"/>
      <c r="I1949" s="20"/>
    </row>
    <row r="1950" spans="1:9" ht="12.75">
      <c r="A1950" s="19"/>
      <c r="B1950" s="19"/>
      <c r="C1950" s="19" t="s">
        <v>1180</v>
      </c>
      <c r="D1950" s="37"/>
      <c r="E1950" s="20"/>
      <c r="F1950" s="20"/>
      <c r="G1950" s="20"/>
      <c r="H1950" s="20"/>
      <c r="I1950" s="20"/>
    </row>
    <row r="1951" spans="1:9" ht="12.75">
      <c r="A1951" s="19"/>
      <c r="B1951" s="19"/>
      <c r="C1951" s="19" t="s">
        <v>1663</v>
      </c>
      <c r="D1951" s="37"/>
      <c r="E1951" s="20"/>
      <c r="F1951" s="20"/>
      <c r="G1951" s="20"/>
      <c r="H1951" s="20"/>
      <c r="I1951" s="20"/>
    </row>
    <row r="1952" spans="1:9" ht="12.75">
      <c r="A1952" s="19"/>
      <c r="B1952" s="19"/>
      <c r="C1952" s="19"/>
      <c r="D1952" s="37"/>
      <c r="E1952" s="20"/>
      <c r="F1952" s="20"/>
      <c r="G1952" s="20"/>
      <c r="H1952" s="20"/>
      <c r="I1952" s="20"/>
    </row>
    <row r="1953" spans="1:9" ht="15">
      <c r="A1953" s="19">
        <v>246</v>
      </c>
      <c r="B1953" s="63" t="s">
        <v>838</v>
      </c>
      <c r="C1953" s="61" t="s">
        <v>1323</v>
      </c>
      <c r="D1953" s="37">
        <v>353.63</v>
      </c>
      <c r="E1953" s="20">
        <f>D1953*1.45155287984</f>
        <v>513.3126448978192</v>
      </c>
      <c r="F1953" s="20">
        <v>496.19954490670284</v>
      </c>
      <c r="G1953" s="20">
        <f>E1953*0.1</f>
        <v>51.331264489781915</v>
      </c>
      <c r="H1953" s="20">
        <f>D1953*0.096762615</f>
        <v>34.21816354245</v>
      </c>
      <c r="I1953" s="20">
        <f>(F1953+G1953)-H1953</f>
        <v>513.3126458540347</v>
      </c>
    </row>
    <row r="1954" spans="1:9" ht="12.75">
      <c r="A1954" s="19"/>
      <c r="B1954" s="19"/>
      <c r="C1954" s="61" t="s">
        <v>1662</v>
      </c>
      <c r="D1954" s="37"/>
      <c r="E1954" s="20"/>
      <c r="F1954" s="20"/>
      <c r="G1954" s="20"/>
      <c r="H1954" s="20"/>
      <c r="I1954" s="20"/>
    </row>
    <row r="1955" spans="1:9" ht="12.75">
      <c r="A1955" s="19"/>
      <c r="B1955" s="19"/>
      <c r="C1955" s="19" t="s">
        <v>669</v>
      </c>
      <c r="D1955" s="37"/>
      <c r="E1955" s="20"/>
      <c r="F1955" s="20"/>
      <c r="G1955" s="20"/>
      <c r="H1955" s="20"/>
      <c r="I1955" s="20"/>
    </row>
    <row r="1956" spans="1:9" ht="12.75">
      <c r="A1956" s="19"/>
      <c r="B1956" s="19"/>
      <c r="C1956" s="19" t="s">
        <v>557</v>
      </c>
      <c r="D1956" s="37"/>
      <c r="E1956" s="20"/>
      <c r="F1956" s="20"/>
      <c r="G1956" s="20"/>
      <c r="H1956" s="20"/>
      <c r="I1956" s="20"/>
    </row>
    <row r="1957" spans="1:9" ht="12.75">
      <c r="A1957" s="19"/>
      <c r="B1957" s="19"/>
      <c r="C1957" s="19" t="s">
        <v>1180</v>
      </c>
      <c r="D1957" s="37"/>
      <c r="E1957" s="20"/>
      <c r="F1957" s="20"/>
      <c r="G1957" s="20"/>
      <c r="H1957" s="20"/>
      <c r="I1957" s="20"/>
    </row>
    <row r="1958" spans="1:9" ht="12.75">
      <c r="A1958" s="19"/>
      <c r="B1958" s="19"/>
      <c r="C1958" s="19" t="s">
        <v>1663</v>
      </c>
      <c r="D1958" s="37"/>
      <c r="E1958" s="20"/>
      <c r="F1958" s="20"/>
      <c r="G1958" s="20"/>
      <c r="H1958" s="20"/>
      <c r="I1958" s="20"/>
    </row>
    <row r="1959" spans="1:9" ht="15">
      <c r="A1959" s="19">
        <v>247</v>
      </c>
      <c r="B1959" s="63" t="s">
        <v>839</v>
      </c>
      <c r="C1959" s="61" t="s">
        <v>1664</v>
      </c>
      <c r="D1959" s="37">
        <v>741</v>
      </c>
      <c r="E1959" s="20">
        <f>D1959*1.45155287984</f>
        <v>1075.60068396144</v>
      </c>
      <c r="F1959" s="20">
        <v>1039.74171528396</v>
      </c>
      <c r="G1959" s="20">
        <f>E1959*0.1</f>
        <v>107.560068396144</v>
      </c>
      <c r="H1959" s="20">
        <f>D1959*0.096762615</f>
        <v>71.701097715</v>
      </c>
      <c r="I1959" s="20">
        <f>(F1959+G1959)-H1959</f>
        <v>1075.600685965104</v>
      </c>
    </row>
    <row r="1960" spans="1:9" ht="12.75">
      <c r="A1960" s="19"/>
      <c r="B1960" s="19"/>
      <c r="C1960" s="61" t="s">
        <v>1665</v>
      </c>
      <c r="D1960" s="37"/>
      <c r="E1960" s="20"/>
      <c r="F1960" s="20"/>
      <c r="G1960" s="20"/>
      <c r="H1960" s="20"/>
      <c r="I1960" s="20"/>
    </row>
    <row r="1961" spans="1:9" ht="12.75">
      <c r="A1961" s="19"/>
      <c r="B1961" s="19"/>
      <c r="C1961" s="19" t="s">
        <v>669</v>
      </c>
      <c r="D1961" s="37"/>
      <c r="E1961" s="20"/>
      <c r="F1961" s="20"/>
      <c r="G1961" s="20"/>
      <c r="H1961" s="20"/>
      <c r="I1961" s="20"/>
    </row>
    <row r="1962" spans="1:9" ht="12.75">
      <c r="A1962" s="19"/>
      <c r="B1962" s="19"/>
      <c r="C1962" s="19" t="s">
        <v>557</v>
      </c>
      <c r="D1962" s="37"/>
      <c r="E1962" s="20"/>
      <c r="F1962" s="20"/>
      <c r="G1962" s="20"/>
      <c r="H1962" s="20"/>
      <c r="I1962" s="20"/>
    </row>
    <row r="1963" spans="1:9" ht="12.75">
      <c r="A1963" s="19"/>
      <c r="B1963" s="19"/>
      <c r="C1963" s="19" t="s">
        <v>1334</v>
      </c>
      <c r="D1963" s="37"/>
      <c r="E1963" s="20"/>
      <c r="F1963" s="20"/>
      <c r="G1963" s="20"/>
      <c r="H1963" s="20"/>
      <c r="I1963" s="20"/>
    </row>
    <row r="1964" spans="1:9" ht="12.75">
      <c r="A1964" s="21"/>
      <c r="B1964" s="21"/>
      <c r="C1964" s="21" t="s">
        <v>559</v>
      </c>
      <c r="D1964" s="38"/>
      <c r="E1964" s="22"/>
      <c r="F1964" s="48"/>
      <c r="G1964" s="22"/>
      <c r="H1964" s="22"/>
      <c r="I1964" s="22"/>
    </row>
    <row r="1965" spans="1:9" ht="12.75">
      <c r="A1965" s="9"/>
      <c r="B1965" s="9"/>
      <c r="C1965" s="9"/>
      <c r="D1965" s="6"/>
      <c r="E1965" s="6"/>
      <c r="F1965" s="7"/>
      <c r="G1965" s="6"/>
      <c r="H1965" s="6"/>
      <c r="I1965" s="6"/>
    </row>
    <row r="1966" spans="1:9" ht="12.75">
      <c r="A1966" s="9"/>
      <c r="B1966" s="9"/>
      <c r="C1966" s="9"/>
      <c r="D1966" s="6"/>
      <c r="E1966" s="6"/>
      <c r="F1966" s="7"/>
      <c r="G1966" s="6"/>
      <c r="H1966" s="6"/>
      <c r="I1966" s="6"/>
    </row>
    <row r="1967" spans="1:9" ht="12.75">
      <c r="A1967" s="9"/>
      <c r="B1967" s="9"/>
      <c r="C1967" s="9"/>
      <c r="D1967" s="6"/>
      <c r="E1967" s="6"/>
      <c r="F1967" s="7"/>
      <c r="G1967" s="6"/>
      <c r="H1967" s="6"/>
      <c r="I1967" s="6"/>
    </row>
    <row r="1968" spans="1:9" ht="12.75">
      <c r="A1968" s="9"/>
      <c r="B1968" s="9"/>
      <c r="C1968" s="9"/>
      <c r="D1968" s="6"/>
      <c r="E1968" s="6"/>
      <c r="F1968" s="7"/>
      <c r="G1968" s="6"/>
      <c r="H1968" s="6"/>
      <c r="I1968" s="6"/>
    </row>
    <row r="1969" spans="1:9" ht="12.75">
      <c r="A1969" s="5" t="s">
        <v>537</v>
      </c>
      <c r="B1969" s="5"/>
      <c r="C1969" s="5"/>
      <c r="D1969" s="6"/>
      <c r="F1969" s="8" t="s">
        <v>423</v>
      </c>
      <c r="I1969" s="8"/>
    </row>
    <row r="1970" spans="1:9" ht="12.75">
      <c r="A1970" s="5" t="s">
        <v>538</v>
      </c>
      <c r="B1970" s="5"/>
      <c r="C1970" s="5"/>
      <c r="D1970" s="6"/>
      <c r="F1970" s="8" t="s">
        <v>539</v>
      </c>
      <c r="I1970" s="8"/>
    </row>
    <row r="1971" spans="1:9" ht="12.75">
      <c r="A1971" s="5" t="s">
        <v>540</v>
      </c>
      <c r="B1971" s="5"/>
      <c r="C1971" s="5"/>
      <c r="D1971" s="6"/>
      <c r="E1971" s="7"/>
      <c r="F1971" s="7"/>
      <c r="G1971" s="6"/>
      <c r="H1971" s="6"/>
      <c r="I1971" s="6"/>
    </row>
    <row r="1972" spans="1:9" ht="20.25">
      <c r="A1972" s="95" t="s">
        <v>415</v>
      </c>
      <c r="B1972" s="95"/>
      <c r="C1972" s="95"/>
      <c r="D1972" s="95"/>
      <c r="E1972" s="95"/>
      <c r="F1972" s="95"/>
      <c r="G1972" s="95"/>
      <c r="H1972" s="95"/>
      <c r="I1972" s="95"/>
    </row>
    <row r="1973" spans="1:9" ht="12.75">
      <c r="A1973" s="9"/>
      <c r="B1973" s="9"/>
      <c r="C1973" s="9"/>
      <c r="D1973" s="6"/>
      <c r="E1973" s="6"/>
      <c r="F1973" s="7"/>
      <c r="G1973" s="6"/>
      <c r="H1973" s="6"/>
      <c r="I1973" s="6"/>
    </row>
    <row r="1974" spans="1:9" ht="12.75">
      <c r="A1974" s="5"/>
      <c r="B1974" s="9"/>
      <c r="C1974" s="9"/>
      <c r="D1974" s="6"/>
      <c r="E1974" s="6"/>
      <c r="F1974" s="7"/>
      <c r="G1974" s="6"/>
      <c r="H1974" s="6"/>
      <c r="I1974" s="6"/>
    </row>
    <row r="1975" spans="1:9" ht="12.75">
      <c r="A1975" s="5" t="s">
        <v>541</v>
      </c>
      <c r="B1975" s="5"/>
      <c r="C1975" s="5"/>
      <c r="D1975" s="5"/>
      <c r="E1975" s="6"/>
      <c r="F1975" s="7"/>
      <c r="G1975" s="6"/>
      <c r="H1975" s="6"/>
      <c r="I1975" s="6"/>
    </row>
    <row r="1976" spans="1:9" ht="12.75">
      <c r="A1976" s="9"/>
      <c r="B1976" s="9"/>
      <c r="C1976" s="9"/>
      <c r="D1976" s="6"/>
      <c r="E1976" s="6"/>
      <c r="F1976" s="7"/>
      <c r="G1976" s="6"/>
      <c r="H1976" s="6"/>
      <c r="I1976" s="6"/>
    </row>
    <row r="1977" spans="1:9" ht="12.75">
      <c r="A1977" s="9"/>
      <c r="B1977" s="9"/>
      <c r="C1977" s="9"/>
      <c r="D1977" s="6"/>
      <c r="E1977" s="34"/>
      <c r="F1977" s="41"/>
      <c r="G1977" s="34"/>
      <c r="H1977" s="34"/>
      <c r="I1977" s="34"/>
    </row>
    <row r="1978" spans="1:9" ht="12.75">
      <c r="A1978" s="10"/>
      <c r="B1978" s="10"/>
      <c r="C1978" s="10"/>
      <c r="D1978" s="10" t="s">
        <v>543</v>
      </c>
      <c r="E1978" s="10" t="s">
        <v>542</v>
      </c>
      <c r="F1978" s="10" t="s">
        <v>544</v>
      </c>
      <c r="G1978" s="10" t="s">
        <v>1187</v>
      </c>
      <c r="H1978" s="10" t="s">
        <v>1572</v>
      </c>
      <c r="I1978" s="10" t="s">
        <v>544</v>
      </c>
    </row>
    <row r="1979" spans="1:9" ht="12.75">
      <c r="A1979" s="11" t="s">
        <v>547</v>
      </c>
      <c r="B1979" s="11" t="s">
        <v>548</v>
      </c>
      <c r="C1979" s="11" t="s">
        <v>549</v>
      </c>
      <c r="D1979" s="11" t="s">
        <v>550</v>
      </c>
      <c r="E1979" s="11" t="s">
        <v>551</v>
      </c>
      <c r="F1979" s="11" t="s">
        <v>424</v>
      </c>
      <c r="G1979" s="11" t="s">
        <v>1188</v>
      </c>
      <c r="H1979" s="11" t="s">
        <v>1573</v>
      </c>
      <c r="I1979" s="11" t="s">
        <v>424</v>
      </c>
    </row>
    <row r="1980" spans="1:9" ht="12.75">
      <c r="A1980" s="12"/>
      <c r="B1980" s="12"/>
      <c r="C1980" s="12"/>
      <c r="D1980" s="12" t="s">
        <v>553</v>
      </c>
      <c r="E1980" s="12">
        <v>2007</v>
      </c>
      <c r="F1980" s="12">
        <v>2006</v>
      </c>
      <c r="G1980" s="12">
        <v>2007</v>
      </c>
      <c r="H1980" s="12"/>
      <c r="I1980" s="12">
        <v>2007</v>
      </c>
    </row>
    <row r="1981" spans="1:9" ht="15">
      <c r="A1981" s="17">
        <v>248</v>
      </c>
      <c r="B1981" s="63" t="s">
        <v>840</v>
      </c>
      <c r="C1981" s="60" t="s">
        <v>1664</v>
      </c>
      <c r="D1981" s="36">
        <v>741</v>
      </c>
      <c r="E1981" s="20">
        <f>D1981*1.45155287984</f>
        <v>1075.60068396144</v>
      </c>
      <c r="F1981" s="20">
        <v>1039.74171528396</v>
      </c>
      <c r="G1981" s="20">
        <f>E1981*0.1</f>
        <v>107.560068396144</v>
      </c>
      <c r="H1981" s="20">
        <f>D1981*0.096762615</f>
        <v>71.701097715</v>
      </c>
      <c r="I1981" s="20">
        <f>(F1981+G1981)-H1981</f>
        <v>1075.600685965104</v>
      </c>
    </row>
    <row r="1982" spans="1:9" ht="12.75">
      <c r="A1982" s="19"/>
      <c r="B1982" s="19"/>
      <c r="C1982" s="61" t="s">
        <v>1666</v>
      </c>
      <c r="D1982" s="37"/>
      <c r="E1982" s="20"/>
      <c r="F1982" s="20"/>
      <c r="G1982" s="20"/>
      <c r="H1982" s="20"/>
      <c r="I1982" s="20"/>
    </row>
    <row r="1983" spans="1:9" ht="12.75">
      <c r="A1983" s="19"/>
      <c r="B1983" s="19"/>
      <c r="C1983" s="19" t="s">
        <v>669</v>
      </c>
      <c r="D1983" s="37"/>
      <c r="E1983" s="20"/>
      <c r="F1983" s="20"/>
      <c r="G1983" s="20"/>
      <c r="H1983" s="20"/>
      <c r="I1983" s="20"/>
    </row>
    <row r="1984" spans="1:9" ht="12.75">
      <c r="A1984" s="19"/>
      <c r="B1984" s="19"/>
      <c r="C1984" s="19" t="s">
        <v>557</v>
      </c>
      <c r="D1984" s="37"/>
      <c r="E1984" s="20"/>
      <c r="F1984" s="20"/>
      <c r="G1984" s="20"/>
      <c r="H1984" s="20"/>
      <c r="I1984" s="20"/>
    </row>
    <row r="1985" spans="1:9" ht="12.75">
      <c r="A1985" s="19"/>
      <c r="B1985" s="19"/>
      <c r="C1985" s="19" t="s">
        <v>1334</v>
      </c>
      <c r="D1985" s="37"/>
      <c r="E1985" s="20"/>
      <c r="F1985" s="20"/>
      <c r="G1985" s="20"/>
      <c r="H1985" s="20"/>
      <c r="I1985" s="20"/>
    </row>
    <row r="1986" spans="1:9" ht="12.75">
      <c r="A1986" s="19"/>
      <c r="B1986" s="19"/>
      <c r="C1986" s="19" t="s">
        <v>559</v>
      </c>
      <c r="D1986" s="37"/>
      <c r="E1986" s="20"/>
      <c r="F1986" s="20"/>
      <c r="G1986" s="20"/>
      <c r="H1986" s="20"/>
      <c r="I1986" s="20"/>
    </row>
    <row r="1987" spans="1:9" ht="12.75">
      <c r="A1987" s="19">
        <v>249</v>
      </c>
      <c r="B1987" s="69" t="s">
        <v>681</v>
      </c>
      <c r="C1987" s="61" t="s">
        <v>1667</v>
      </c>
      <c r="D1987" s="37">
        <v>60.5</v>
      </c>
      <c r="E1987" s="20">
        <f>D1987*1.45155287984</f>
        <v>87.81894923032</v>
      </c>
      <c r="F1987" s="20">
        <v>84.89119267838</v>
      </c>
      <c r="G1987" s="20">
        <f>E1987*0.1</f>
        <v>8.781894923032</v>
      </c>
      <c r="H1987" s="20">
        <f>D1987*0.096762615</f>
        <v>5.8541382075</v>
      </c>
      <c r="I1987" s="20">
        <f>(F1987+G1987)-H1987</f>
        <v>87.81894939391199</v>
      </c>
    </row>
    <row r="1988" spans="1:9" ht="12.75">
      <c r="A1988" s="19"/>
      <c r="B1988" s="19"/>
      <c r="C1988" s="61" t="s">
        <v>1668</v>
      </c>
      <c r="D1988" s="37"/>
      <c r="E1988" s="20"/>
      <c r="F1988" s="20"/>
      <c r="G1988" s="20"/>
      <c r="H1988" s="20"/>
      <c r="I1988" s="20"/>
    </row>
    <row r="1989" spans="1:9" ht="12.75">
      <c r="A1989" s="19"/>
      <c r="B1989" s="19"/>
      <c r="C1989" s="19" t="s">
        <v>669</v>
      </c>
      <c r="D1989" s="37"/>
      <c r="E1989" s="20"/>
      <c r="F1989" s="20"/>
      <c r="G1989" s="20"/>
      <c r="H1989" s="20"/>
      <c r="I1989" s="20"/>
    </row>
    <row r="1990" spans="1:9" ht="12.75">
      <c r="A1990" s="19"/>
      <c r="B1990" s="19"/>
      <c r="C1990" s="19" t="s">
        <v>557</v>
      </c>
      <c r="D1990" s="37"/>
      <c r="E1990" s="20"/>
      <c r="F1990" s="20"/>
      <c r="G1990" s="20"/>
      <c r="H1990" s="20"/>
      <c r="I1990" s="20"/>
    </row>
    <row r="1991" spans="1:9" ht="12.75">
      <c r="A1991" s="19"/>
      <c r="B1991" s="19"/>
      <c r="C1991" s="19" t="s">
        <v>1669</v>
      </c>
      <c r="D1991" s="37"/>
      <c r="E1991" s="20"/>
      <c r="F1991" s="20"/>
      <c r="G1991" s="20"/>
      <c r="H1991" s="20"/>
      <c r="I1991" s="20"/>
    </row>
    <row r="1992" spans="1:9" ht="12.75">
      <c r="A1992" s="19"/>
      <c r="B1992" s="19"/>
      <c r="C1992" s="19" t="s">
        <v>559</v>
      </c>
      <c r="D1992" s="37"/>
      <c r="E1992" s="20"/>
      <c r="F1992" s="20"/>
      <c r="G1992" s="20"/>
      <c r="H1992" s="20"/>
      <c r="I1992" s="20"/>
    </row>
    <row r="1993" spans="1:9" ht="12.75">
      <c r="A1993" s="19">
        <v>250</v>
      </c>
      <c r="B1993" s="69" t="s">
        <v>681</v>
      </c>
      <c r="C1993" s="61" t="s">
        <v>1667</v>
      </c>
      <c r="D1993" s="37">
        <v>60.5</v>
      </c>
      <c r="E1993" s="20">
        <f>D1993*1.45155287984</f>
        <v>87.81894923032</v>
      </c>
      <c r="F1993" s="20">
        <v>84.89119267838</v>
      </c>
      <c r="G1993" s="20">
        <f>E1993*0.1</f>
        <v>8.781894923032</v>
      </c>
      <c r="H1993" s="20">
        <f>D1993*0.096762615</f>
        <v>5.8541382075</v>
      </c>
      <c r="I1993" s="20">
        <f>(F1993+G1993)-H1993</f>
        <v>87.81894939391199</v>
      </c>
    </row>
    <row r="1994" spans="1:9" ht="12.75">
      <c r="A1994" s="19"/>
      <c r="B1994" s="19"/>
      <c r="C1994" s="61" t="s">
        <v>1668</v>
      </c>
      <c r="D1994" s="37"/>
      <c r="E1994" s="20"/>
      <c r="F1994" s="20"/>
      <c r="G1994" s="20"/>
      <c r="H1994" s="20"/>
      <c r="I1994" s="20"/>
    </row>
    <row r="1995" spans="1:9" ht="12.75">
      <c r="A1995" s="19"/>
      <c r="B1995" s="19"/>
      <c r="C1995" s="19" t="s">
        <v>669</v>
      </c>
      <c r="D1995" s="37"/>
      <c r="E1995" s="20"/>
      <c r="F1995" s="20"/>
      <c r="G1995" s="20"/>
      <c r="H1995" s="20"/>
      <c r="I1995" s="20"/>
    </row>
    <row r="1996" spans="1:9" ht="12.75">
      <c r="A1996" s="19"/>
      <c r="B1996" s="19"/>
      <c r="C1996" s="19" t="s">
        <v>557</v>
      </c>
      <c r="D1996" s="37"/>
      <c r="E1996" s="20"/>
      <c r="F1996" s="20"/>
      <c r="G1996" s="20"/>
      <c r="H1996" s="20"/>
      <c r="I1996" s="20"/>
    </row>
    <row r="1997" spans="1:9" ht="12.75">
      <c r="A1997" s="19"/>
      <c r="B1997" s="19"/>
      <c r="C1997" s="19" t="s">
        <v>338</v>
      </c>
      <c r="D1997" s="37"/>
      <c r="E1997" s="20"/>
      <c r="F1997" s="20"/>
      <c r="G1997" s="20"/>
      <c r="H1997" s="20"/>
      <c r="I1997" s="20"/>
    </row>
    <row r="1998" spans="1:9" ht="12.75">
      <c r="A1998" s="19"/>
      <c r="B1998" s="19"/>
      <c r="C1998" s="19" t="s">
        <v>559</v>
      </c>
      <c r="D1998" s="37"/>
      <c r="E1998" s="20"/>
      <c r="F1998" s="20"/>
      <c r="G1998" s="20"/>
      <c r="H1998" s="20"/>
      <c r="I1998" s="20"/>
    </row>
    <row r="1999" spans="1:9" ht="12.75">
      <c r="A1999" s="19">
        <v>251</v>
      </c>
      <c r="B1999" s="69" t="s">
        <v>681</v>
      </c>
      <c r="C1999" s="61" t="s">
        <v>1667</v>
      </c>
      <c r="D1999" s="37">
        <v>60.5</v>
      </c>
      <c r="E1999" s="20">
        <f>D1999*1.45155287984</f>
        <v>87.81894923032</v>
      </c>
      <c r="F1999" s="20">
        <v>84.89119267838</v>
      </c>
      <c r="G1999" s="20">
        <f>E1999*0.1</f>
        <v>8.781894923032</v>
      </c>
      <c r="H1999" s="20">
        <f>D1999*0.096762615</f>
        <v>5.8541382075</v>
      </c>
      <c r="I1999" s="20">
        <f>(F1999+G1999)-H1999</f>
        <v>87.81894939391199</v>
      </c>
    </row>
    <row r="2000" spans="1:9" ht="12.75">
      <c r="A2000" s="19"/>
      <c r="B2000" s="19"/>
      <c r="C2000" s="61" t="s">
        <v>1668</v>
      </c>
      <c r="D2000" s="37"/>
      <c r="E2000" s="20"/>
      <c r="F2000" s="20"/>
      <c r="G2000" s="20"/>
      <c r="H2000" s="20"/>
      <c r="I2000" s="20"/>
    </row>
    <row r="2001" spans="1:9" ht="12.75">
      <c r="A2001" s="19"/>
      <c r="B2001" s="19"/>
      <c r="C2001" s="19" t="s">
        <v>669</v>
      </c>
      <c r="D2001" s="37"/>
      <c r="E2001" s="20"/>
      <c r="F2001" s="20"/>
      <c r="G2001" s="20"/>
      <c r="H2001" s="20"/>
      <c r="I2001" s="20"/>
    </row>
    <row r="2002" spans="1:9" ht="12.75">
      <c r="A2002" s="19"/>
      <c r="B2002" s="19"/>
      <c r="C2002" s="19" t="s">
        <v>557</v>
      </c>
      <c r="D2002" s="37"/>
      <c r="E2002" s="20"/>
      <c r="F2002" s="20"/>
      <c r="G2002" s="20"/>
      <c r="H2002" s="20"/>
      <c r="I2002" s="20"/>
    </row>
    <row r="2003" spans="1:9" ht="12.75">
      <c r="A2003" s="19"/>
      <c r="B2003" s="19"/>
      <c r="C2003" s="19" t="s">
        <v>338</v>
      </c>
      <c r="D2003" s="37"/>
      <c r="E2003" s="20"/>
      <c r="F2003" s="20"/>
      <c r="G2003" s="20"/>
      <c r="H2003" s="20"/>
      <c r="I2003" s="20"/>
    </row>
    <row r="2004" spans="1:9" ht="12.75">
      <c r="A2004" s="19"/>
      <c r="B2004" s="19"/>
      <c r="C2004" s="19" t="s">
        <v>559</v>
      </c>
      <c r="D2004" s="37"/>
      <c r="E2004" s="20"/>
      <c r="F2004" s="20"/>
      <c r="G2004" s="20"/>
      <c r="H2004" s="20"/>
      <c r="I2004" s="20"/>
    </row>
    <row r="2005" spans="1:9" ht="12.75">
      <c r="A2005" s="19">
        <v>252</v>
      </c>
      <c r="B2005" s="69" t="s">
        <v>681</v>
      </c>
      <c r="C2005" s="61" t="s">
        <v>1667</v>
      </c>
      <c r="D2005" s="37">
        <v>60.5</v>
      </c>
      <c r="E2005" s="20">
        <f>D2005*1.45155287984</f>
        <v>87.81894923032</v>
      </c>
      <c r="F2005" s="20">
        <v>84.89119267838</v>
      </c>
      <c r="G2005" s="20">
        <f>E2005*0.1</f>
        <v>8.781894923032</v>
      </c>
      <c r="H2005" s="20">
        <f>D2005*0.096762615</f>
        <v>5.8541382075</v>
      </c>
      <c r="I2005" s="20">
        <f>(F2005+G2005)-H2005</f>
        <v>87.81894939391199</v>
      </c>
    </row>
    <row r="2006" spans="1:9" ht="12.75">
      <c r="A2006" s="19"/>
      <c r="B2006" s="19"/>
      <c r="C2006" s="61" t="s">
        <v>1668</v>
      </c>
      <c r="D2006" s="37"/>
      <c r="E2006" s="20"/>
      <c r="F2006" s="20"/>
      <c r="G2006" s="20"/>
      <c r="H2006" s="20"/>
      <c r="I2006" s="20"/>
    </row>
    <row r="2007" spans="1:9" ht="12.75">
      <c r="A2007" s="19"/>
      <c r="B2007" s="19"/>
      <c r="C2007" s="19" t="s">
        <v>669</v>
      </c>
      <c r="D2007" s="37"/>
      <c r="E2007" s="20"/>
      <c r="F2007" s="20"/>
      <c r="G2007" s="20"/>
      <c r="H2007" s="20"/>
      <c r="I2007" s="20"/>
    </row>
    <row r="2008" spans="1:9" ht="12.75">
      <c r="A2008" s="19"/>
      <c r="B2008" s="19"/>
      <c r="C2008" s="19" t="s">
        <v>557</v>
      </c>
      <c r="D2008" s="37"/>
      <c r="E2008" s="20"/>
      <c r="F2008" s="20"/>
      <c r="G2008" s="20"/>
      <c r="H2008" s="20"/>
      <c r="I2008" s="20"/>
    </row>
    <row r="2009" spans="1:9" ht="12.75">
      <c r="A2009" s="19"/>
      <c r="B2009" s="19"/>
      <c r="C2009" s="19" t="s">
        <v>338</v>
      </c>
      <c r="D2009" s="37"/>
      <c r="E2009" s="20"/>
      <c r="F2009" s="20"/>
      <c r="G2009" s="20"/>
      <c r="H2009" s="20"/>
      <c r="I2009" s="20"/>
    </row>
    <row r="2010" spans="1:9" ht="12.75">
      <c r="A2010" s="19"/>
      <c r="B2010" s="19"/>
      <c r="C2010" s="19" t="s">
        <v>559</v>
      </c>
      <c r="D2010" s="37"/>
      <c r="E2010" s="20"/>
      <c r="F2010" s="20"/>
      <c r="G2010" s="20"/>
      <c r="H2010" s="20"/>
      <c r="I2010" s="20"/>
    </row>
    <row r="2011" spans="1:9" ht="12.75">
      <c r="A2011" s="19">
        <v>253</v>
      </c>
      <c r="B2011" s="69" t="s">
        <v>681</v>
      </c>
      <c r="C2011" s="61" t="s">
        <v>1667</v>
      </c>
      <c r="D2011" s="37">
        <v>60.5</v>
      </c>
      <c r="E2011" s="20">
        <f>D2011*1.45155287984</f>
        <v>87.81894923032</v>
      </c>
      <c r="F2011" s="20">
        <v>84.89119267838</v>
      </c>
      <c r="G2011" s="20">
        <f>E2011*0.1</f>
        <v>8.781894923032</v>
      </c>
      <c r="H2011" s="20">
        <f>D2011*0.096762615</f>
        <v>5.8541382075</v>
      </c>
      <c r="I2011" s="20">
        <f>(F2011+G2011)-H2011</f>
        <v>87.81894939391199</v>
      </c>
    </row>
    <row r="2012" spans="1:9" ht="12.75">
      <c r="A2012" s="19"/>
      <c r="B2012" s="19"/>
      <c r="C2012" s="61" t="s">
        <v>1668</v>
      </c>
      <c r="D2012" s="37"/>
      <c r="E2012" s="20"/>
      <c r="F2012" s="20"/>
      <c r="G2012" s="20"/>
      <c r="H2012" s="20"/>
      <c r="I2012" s="20"/>
    </row>
    <row r="2013" spans="1:9" ht="12.75">
      <c r="A2013" s="19"/>
      <c r="B2013" s="19"/>
      <c r="C2013" s="19" t="s">
        <v>669</v>
      </c>
      <c r="D2013" s="37"/>
      <c r="E2013" s="20"/>
      <c r="F2013" s="20"/>
      <c r="G2013" s="20"/>
      <c r="H2013" s="20"/>
      <c r="I2013" s="20"/>
    </row>
    <row r="2014" spans="1:9" ht="12.75">
      <c r="A2014" s="19"/>
      <c r="B2014" s="19"/>
      <c r="C2014" s="19" t="s">
        <v>557</v>
      </c>
      <c r="D2014" s="37"/>
      <c r="E2014" s="20"/>
      <c r="F2014" s="20"/>
      <c r="G2014" s="20"/>
      <c r="H2014" s="20"/>
      <c r="I2014" s="20"/>
    </row>
    <row r="2015" spans="1:9" ht="12.75">
      <c r="A2015" s="19"/>
      <c r="B2015" s="19"/>
      <c r="C2015" s="19" t="s">
        <v>338</v>
      </c>
      <c r="D2015" s="37"/>
      <c r="E2015" s="20"/>
      <c r="F2015" s="20"/>
      <c r="G2015" s="20"/>
      <c r="H2015" s="20"/>
      <c r="I2015" s="20"/>
    </row>
    <row r="2016" spans="1:9" ht="12.75">
      <c r="A2016" s="19"/>
      <c r="B2016" s="19"/>
      <c r="C2016" s="19" t="s">
        <v>559</v>
      </c>
      <c r="D2016" s="37"/>
      <c r="E2016" s="20"/>
      <c r="F2016" s="20"/>
      <c r="G2016" s="20"/>
      <c r="H2016" s="20"/>
      <c r="I2016" s="20"/>
    </row>
    <row r="2017" spans="1:9" ht="12.75">
      <c r="A2017" s="19"/>
      <c r="B2017" s="19"/>
      <c r="C2017" s="19"/>
      <c r="D2017" s="37"/>
      <c r="E2017" s="20"/>
      <c r="F2017" s="20"/>
      <c r="G2017" s="20"/>
      <c r="H2017" s="20"/>
      <c r="I2017" s="20"/>
    </row>
    <row r="2018" spans="1:9" ht="12.75">
      <c r="A2018" s="19">
        <v>254</v>
      </c>
      <c r="B2018" s="69" t="s">
        <v>681</v>
      </c>
      <c r="C2018" s="61" t="s">
        <v>1667</v>
      </c>
      <c r="D2018" s="37">
        <v>60.5</v>
      </c>
      <c r="E2018" s="20">
        <f>D2018*1.45155287984</f>
        <v>87.81894923032</v>
      </c>
      <c r="F2018" s="20">
        <v>84.89119267838</v>
      </c>
      <c r="G2018" s="20">
        <f>E2018*0.1</f>
        <v>8.781894923032</v>
      </c>
      <c r="H2018" s="20">
        <f>D2018*0.096762615</f>
        <v>5.8541382075</v>
      </c>
      <c r="I2018" s="20">
        <f>(F2018+G2018)-H2018</f>
        <v>87.81894939391199</v>
      </c>
    </row>
    <row r="2019" spans="1:9" ht="12.75">
      <c r="A2019" s="19"/>
      <c r="B2019" s="19"/>
      <c r="C2019" s="61" t="s">
        <v>1668</v>
      </c>
      <c r="D2019" s="37"/>
      <c r="E2019" s="20"/>
      <c r="F2019" s="20"/>
      <c r="G2019" s="20"/>
      <c r="H2019" s="20"/>
      <c r="I2019" s="20"/>
    </row>
    <row r="2020" spans="1:9" ht="12.75">
      <c r="A2020" s="19"/>
      <c r="B2020" s="19"/>
      <c r="C2020" s="19" t="s">
        <v>669</v>
      </c>
      <c r="D2020" s="37"/>
      <c r="E2020" s="20"/>
      <c r="F2020" s="20"/>
      <c r="G2020" s="20"/>
      <c r="H2020" s="20"/>
      <c r="I2020" s="20"/>
    </row>
    <row r="2021" spans="1:9" ht="12.75">
      <c r="A2021" s="19"/>
      <c r="B2021" s="19"/>
      <c r="C2021" s="19" t="s">
        <v>557</v>
      </c>
      <c r="D2021" s="37"/>
      <c r="E2021" s="20"/>
      <c r="F2021" s="20"/>
      <c r="G2021" s="20"/>
      <c r="H2021" s="20"/>
      <c r="I2021" s="20"/>
    </row>
    <row r="2022" spans="1:9" ht="12.75">
      <c r="A2022" s="19"/>
      <c r="B2022" s="19"/>
      <c r="C2022" s="19" t="s">
        <v>338</v>
      </c>
      <c r="D2022" s="37"/>
      <c r="E2022" s="20"/>
      <c r="F2022" s="20"/>
      <c r="G2022" s="20"/>
      <c r="H2022" s="20"/>
      <c r="I2022" s="20"/>
    </row>
    <row r="2023" spans="1:9" ht="12.75">
      <c r="A2023" s="19"/>
      <c r="B2023" s="19"/>
      <c r="C2023" s="19" t="s">
        <v>559</v>
      </c>
      <c r="D2023" s="37"/>
      <c r="E2023" s="20"/>
      <c r="F2023" s="20"/>
      <c r="G2023" s="20"/>
      <c r="H2023" s="20"/>
      <c r="I2023" s="20"/>
    </row>
    <row r="2024" spans="1:9" ht="12.75">
      <c r="A2024" s="19">
        <v>255</v>
      </c>
      <c r="B2024" s="69" t="s">
        <v>681</v>
      </c>
      <c r="C2024" s="61" t="s">
        <v>1667</v>
      </c>
      <c r="D2024" s="37">
        <v>60.5</v>
      </c>
      <c r="E2024" s="20">
        <f>D2024*1.45155287984</f>
        <v>87.81894923032</v>
      </c>
      <c r="F2024" s="20">
        <v>84.89119267838</v>
      </c>
      <c r="G2024" s="20">
        <f>E2024*0.1</f>
        <v>8.781894923032</v>
      </c>
      <c r="H2024" s="20">
        <f>D2024*0.096762615</f>
        <v>5.8541382075</v>
      </c>
      <c r="I2024" s="20">
        <f>(F2024+G2024)-H2024</f>
        <v>87.81894939391199</v>
      </c>
    </row>
    <row r="2025" spans="1:9" ht="12.75">
      <c r="A2025" s="19"/>
      <c r="B2025" s="19"/>
      <c r="C2025" s="61" t="s">
        <v>1668</v>
      </c>
      <c r="D2025" s="37"/>
      <c r="E2025" s="20"/>
      <c r="F2025" s="20"/>
      <c r="G2025" s="20"/>
      <c r="H2025" s="20"/>
      <c r="I2025" s="20"/>
    </row>
    <row r="2026" spans="1:9" ht="12.75">
      <c r="A2026" s="19"/>
      <c r="B2026" s="19"/>
      <c r="C2026" s="19" t="s">
        <v>669</v>
      </c>
      <c r="D2026" s="37"/>
      <c r="E2026" s="20"/>
      <c r="F2026" s="20"/>
      <c r="G2026" s="20"/>
      <c r="H2026" s="20"/>
      <c r="I2026" s="20"/>
    </row>
    <row r="2027" spans="1:9" ht="12.75">
      <c r="A2027" s="19"/>
      <c r="B2027" s="19"/>
      <c r="C2027" s="19" t="s">
        <v>557</v>
      </c>
      <c r="D2027" s="37"/>
      <c r="E2027" s="20"/>
      <c r="F2027" s="20"/>
      <c r="G2027" s="20"/>
      <c r="H2027" s="20"/>
      <c r="I2027" s="20"/>
    </row>
    <row r="2028" spans="1:9" ht="12.75">
      <c r="A2028" s="19"/>
      <c r="B2028" s="19"/>
      <c r="C2028" s="19" t="s">
        <v>338</v>
      </c>
      <c r="D2028" s="37"/>
      <c r="E2028" s="20"/>
      <c r="F2028" s="20"/>
      <c r="G2028" s="20"/>
      <c r="H2028" s="20"/>
      <c r="I2028" s="20"/>
    </row>
    <row r="2029" spans="1:9" ht="12.75">
      <c r="A2029" s="19"/>
      <c r="B2029" s="19"/>
      <c r="C2029" s="19" t="s">
        <v>559</v>
      </c>
      <c r="D2029" s="37"/>
      <c r="E2029" s="20"/>
      <c r="F2029" s="20"/>
      <c r="G2029" s="20"/>
      <c r="H2029" s="20"/>
      <c r="I2029" s="20"/>
    </row>
    <row r="2030" spans="1:9" ht="15">
      <c r="A2030" s="19">
        <v>256</v>
      </c>
      <c r="B2030" s="63" t="s">
        <v>841</v>
      </c>
      <c r="C2030" s="61" t="s">
        <v>1652</v>
      </c>
      <c r="D2030" s="37">
        <v>177.57</v>
      </c>
      <c r="E2030" s="20">
        <f>D2030*1.45155287984</f>
        <v>257.7522448731888</v>
      </c>
      <c r="F2030" s="20">
        <v>249.15915841156922</v>
      </c>
      <c r="G2030" s="20">
        <f>E2030*0.1</f>
        <v>25.77522448731888</v>
      </c>
      <c r="H2030" s="20">
        <f>D2030*0.096762615</f>
        <v>17.18213754555</v>
      </c>
      <c r="I2030" s="20">
        <f>(F2030+G2030)-H2030</f>
        <v>257.7522453533381</v>
      </c>
    </row>
    <row r="2031" spans="1:9" ht="12.75">
      <c r="A2031" s="19"/>
      <c r="B2031" s="19"/>
      <c r="C2031" s="61" t="s">
        <v>1670</v>
      </c>
      <c r="D2031" s="37"/>
      <c r="E2031" s="20"/>
      <c r="F2031" s="20"/>
      <c r="G2031" s="20"/>
      <c r="H2031" s="20"/>
      <c r="I2031" s="20"/>
    </row>
    <row r="2032" spans="1:9" ht="12.75">
      <c r="A2032" s="19"/>
      <c r="B2032" s="19"/>
      <c r="C2032" s="19" t="s">
        <v>1767</v>
      </c>
      <c r="D2032" s="37"/>
      <c r="E2032" s="20"/>
      <c r="F2032" s="20"/>
      <c r="G2032" s="20"/>
      <c r="H2032" s="20"/>
      <c r="I2032" s="20"/>
    </row>
    <row r="2033" spans="1:9" ht="12.75">
      <c r="A2033" s="19"/>
      <c r="B2033" s="19"/>
      <c r="C2033" s="19" t="s">
        <v>557</v>
      </c>
      <c r="D2033" s="37"/>
      <c r="E2033" s="20"/>
      <c r="F2033" s="20"/>
      <c r="G2033" s="20"/>
      <c r="H2033" s="20"/>
      <c r="I2033" s="20"/>
    </row>
    <row r="2034" spans="1:9" ht="12.75">
      <c r="A2034" s="19"/>
      <c r="B2034" s="19"/>
      <c r="C2034" s="19" t="s">
        <v>228</v>
      </c>
      <c r="D2034" s="37"/>
      <c r="E2034" s="20"/>
      <c r="F2034" s="20"/>
      <c r="G2034" s="20"/>
      <c r="H2034" s="20"/>
      <c r="I2034" s="20"/>
    </row>
    <row r="2035" spans="1:9" ht="12.75">
      <c r="A2035" s="21"/>
      <c r="B2035" s="21"/>
      <c r="C2035" s="21" t="s">
        <v>1663</v>
      </c>
      <c r="D2035" s="38"/>
      <c r="E2035" s="22"/>
      <c r="F2035" s="48"/>
      <c r="G2035" s="22"/>
      <c r="H2035" s="22"/>
      <c r="I2035" s="22"/>
    </row>
    <row r="2036" spans="1:9" ht="12.75">
      <c r="A2036" s="9"/>
      <c r="B2036" s="9"/>
      <c r="C2036" s="9"/>
      <c r="D2036" s="6"/>
      <c r="E2036" s="6"/>
      <c r="F2036" s="7"/>
      <c r="G2036" s="6"/>
      <c r="H2036" s="6"/>
      <c r="I2036" s="6"/>
    </row>
    <row r="2037" spans="1:9" ht="12.75">
      <c r="A2037" s="9"/>
      <c r="B2037" s="70"/>
      <c r="C2037" s="9" t="s">
        <v>1474</v>
      </c>
      <c r="D2037" s="6"/>
      <c r="E2037" s="6"/>
      <c r="F2037" s="7"/>
      <c r="G2037" s="6"/>
      <c r="H2037" s="6"/>
      <c r="I2037" s="6"/>
    </row>
    <row r="2038" spans="1:9" ht="12.75">
      <c r="A2038" s="9"/>
      <c r="B2038" s="9"/>
      <c r="C2038" s="9"/>
      <c r="D2038" s="6"/>
      <c r="E2038" s="6"/>
      <c r="F2038" s="7"/>
      <c r="G2038" s="6"/>
      <c r="H2038" s="6"/>
      <c r="I2038" s="6"/>
    </row>
    <row r="2039" spans="1:9" ht="12.75">
      <c r="A2039" s="9"/>
      <c r="B2039" s="9"/>
      <c r="C2039" s="9"/>
      <c r="D2039" s="6"/>
      <c r="E2039" s="6"/>
      <c r="F2039" s="7"/>
      <c r="G2039" s="6"/>
      <c r="H2039" s="6"/>
      <c r="I2039" s="6"/>
    </row>
    <row r="2040" spans="1:9" ht="12.75">
      <c r="A2040" s="5" t="s">
        <v>537</v>
      </c>
      <c r="B2040" s="5"/>
      <c r="C2040" s="5"/>
      <c r="D2040" s="6"/>
      <c r="F2040" s="8" t="s">
        <v>423</v>
      </c>
      <c r="I2040" s="8"/>
    </row>
    <row r="2041" spans="1:9" ht="12.75">
      <c r="A2041" s="5" t="s">
        <v>538</v>
      </c>
      <c r="B2041" s="5"/>
      <c r="C2041" s="5"/>
      <c r="D2041" s="6"/>
      <c r="F2041" s="8" t="s">
        <v>539</v>
      </c>
      <c r="I2041" s="8"/>
    </row>
    <row r="2042" spans="1:9" ht="12.75">
      <c r="A2042" s="5" t="s">
        <v>540</v>
      </c>
      <c r="B2042" s="5"/>
      <c r="C2042" s="5"/>
      <c r="D2042" s="6"/>
      <c r="E2042" s="7"/>
      <c r="F2042" s="7"/>
      <c r="G2042" s="6"/>
      <c r="H2042" s="6"/>
      <c r="I2042" s="6"/>
    </row>
    <row r="2043" spans="1:9" ht="20.25">
      <c r="A2043" s="95" t="s">
        <v>415</v>
      </c>
      <c r="B2043" s="95"/>
      <c r="C2043" s="95"/>
      <c r="D2043" s="95"/>
      <c r="E2043" s="95"/>
      <c r="F2043" s="95"/>
      <c r="G2043" s="95"/>
      <c r="H2043" s="95"/>
      <c r="I2043" s="95"/>
    </row>
    <row r="2044" spans="1:9" ht="12.75">
      <c r="A2044" s="9"/>
      <c r="B2044" s="9"/>
      <c r="C2044" s="9"/>
      <c r="D2044" s="6"/>
      <c r="E2044" s="6"/>
      <c r="F2044" s="7"/>
      <c r="G2044" s="6"/>
      <c r="H2044" s="6"/>
      <c r="I2044" s="6"/>
    </row>
    <row r="2045" spans="1:9" ht="12.75">
      <c r="A2045" s="5"/>
      <c r="B2045" s="9"/>
      <c r="C2045" s="9"/>
      <c r="D2045" s="6"/>
      <c r="E2045" s="6"/>
      <c r="F2045" s="7"/>
      <c r="G2045" s="6"/>
      <c r="H2045" s="6"/>
      <c r="I2045" s="6"/>
    </row>
    <row r="2046" spans="1:9" ht="12.75">
      <c r="A2046" s="5" t="s">
        <v>541</v>
      </c>
      <c r="B2046" s="5"/>
      <c r="C2046" s="5"/>
      <c r="D2046" s="5"/>
      <c r="E2046" s="6"/>
      <c r="F2046" s="7"/>
      <c r="G2046" s="6"/>
      <c r="H2046" s="6"/>
      <c r="I2046" s="6"/>
    </row>
    <row r="2047" spans="1:9" ht="12.75">
      <c r="A2047" s="9"/>
      <c r="B2047" s="9"/>
      <c r="C2047" s="9"/>
      <c r="D2047" s="6"/>
      <c r="E2047" s="6"/>
      <c r="F2047" s="7"/>
      <c r="G2047" s="6"/>
      <c r="H2047" s="6"/>
      <c r="I2047" s="6"/>
    </row>
    <row r="2048" spans="1:9" ht="12.75">
      <c r="A2048" s="9"/>
      <c r="B2048" s="9"/>
      <c r="C2048" s="9"/>
      <c r="D2048" s="6"/>
      <c r="E2048" s="34"/>
      <c r="F2048" s="41"/>
      <c r="G2048" s="34"/>
      <c r="H2048" s="34"/>
      <c r="I2048" s="34"/>
    </row>
    <row r="2049" spans="1:9" ht="12.75">
      <c r="A2049" s="10"/>
      <c r="B2049" s="10"/>
      <c r="C2049" s="10"/>
      <c r="D2049" s="10" t="s">
        <v>543</v>
      </c>
      <c r="E2049" s="10" t="s">
        <v>542</v>
      </c>
      <c r="F2049" s="10" t="s">
        <v>544</v>
      </c>
      <c r="G2049" s="10" t="s">
        <v>1187</v>
      </c>
      <c r="H2049" s="10" t="s">
        <v>1572</v>
      </c>
      <c r="I2049" s="10" t="s">
        <v>544</v>
      </c>
    </row>
    <row r="2050" spans="1:9" ht="12.75">
      <c r="A2050" s="11" t="s">
        <v>547</v>
      </c>
      <c r="B2050" s="11" t="s">
        <v>548</v>
      </c>
      <c r="C2050" s="11" t="s">
        <v>549</v>
      </c>
      <c r="D2050" s="11" t="s">
        <v>550</v>
      </c>
      <c r="E2050" s="11" t="s">
        <v>551</v>
      </c>
      <c r="F2050" s="11" t="s">
        <v>424</v>
      </c>
      <c r="G2050" s="11" t="s">
        <v>1188</v>
      </c>
      <c r="H2050" s="11" t="s">
        <v>1573</v>
      </c>
      <c r="I2050" s="11" t="s">
        <v>424</v>
      </c>
    </row>
    <row r="2051" spans="1:9" ht="12.75">
      <c r="A2051" s="12"/>
      <c r="B2051" s="12"/>
      <c r="C2051" s="12"/>
      <c r="D2051" s="12" t="s">
        <v>553</v>
      </c>
      <c r="E2051" s="12">
        <v>2007</v>
      </c>
      <c r="F2051" s="12">
        <v>2006</v>
      </c>
      <c r="G2051" s="12">
        <v>2007</v>
      </c>
      <c r="H2051" s="12"/>
      <c r="I2051" s="12">
        <v>2007</v>
      </c>
    </row>
    <row r="2052" spans="1:9" ht="15">
      <c r="A2052" s="17">
        <v>257</v>
      </c>
      <c r="B2052" s="63" t="s">
        <v>842</v>
      </c>
      <c r="C2052" s="60" t="s">
        <v>2133</v>
      </c>
      <c r="D2052" s="36">
        <v>1300</v>
      </c>
      <c r="E2052" s="20">
        <f>D2052*1.45155287984</f>
        <v>1887.018743792</v>
      </c>
      <c r="F2052" s="20">
        <v>1824.108272428</v>
      </c>
      <c r="G2052" s="20">
        <f>E2052*0.1</f>
        <v>188.7018743792</v>
      </c>
      <c r="H2052" s="20">
        <f>D2052*0.096762615</f>
        <v>125.7913995</v>
      </c>
      <c r="I2052" s="20">
        <f>(F2052+G2052)-H2052</f>
        <v>1887.0187473072</v>
      </c>
    </row>
    <row r="2053" spans="1:9" ht="12.75">
      <c r="A2053" s="19"/>
      <c r="B2053" s="19"/>
      <c r="C2053" s="19" t="s">
        <v>1671</v>
      </c>
      <c r="D2053" s="37"/>
      <c r="E2053" s="20"/>
      <c r="F2053" s="20"/>
      <c r="G2053" s="20"/>
      <c r="H2053" s="20"/>
      <c r="I2053" s="20"/>
    </row>
    <row r="2054" spans="1:9" ht="12.75">
      <c r="A2054" s="19"/>
      <c r="B2054" s="19"/>
      <c r="C2054" s="19" t="s">
        <v>171</v>
      </c>
      <c r="D2054" s="37"/>
      <c r="E2054" s="20"/>
      <c r="F2054" s="20"/>
      <c r="G2054" s="20"/>
      <c r="H2054" s="20"/>
      <c r="I2054" s="20"/>
    </row>
    <row r="2055" spans="1:9" ht="12.75">
      <c r="A2055" s="19"/>
      <c r="B2055" s="19"/>
      <c r="C2055" s="19" t="s">
        <v>557</v>
      </c>
      <c r="D2055" s="37"/>
      <c r="E2055" s="20"/>
      <c r="F2055" s="20"/>
      <c r="G2055" s="20"/>
      <c r="H2055" s="20"/>
      <c r="I2055" s="20"/>
    </row>
    <row r="2056" spans="1:9" ht="12.75">
      <c r="A2056" s="19"/>
      <c r="B2056" s="19"/>
      <c r="C2056" s="19" t="s">
        <v>1672</v>
      </c>
      <c r="D2056" s="37"/>
      <c r="E2056" s="20"/>
      <c r="F2056" s="20"/>
      <c r="G2056" s="20"/>
      <c r="H2056" s="20"/>
      <c r="I2056" s="20"/>
    </row>
    <row r="2057" spans="1:9" ht="12.75">
      <c r="A2057" s="19"/>
      <c r="B2057" s="19"/>
      <c r="C2057" s="19" t="s">
        <v>559</v>
      </c>
      <c r="D2057" s="37"/>
      <c r="E2057" s="20"/>
      <c r="F2057" s="20"/>
      <c r="G2057" s="20"/>
      <c r="H2057" s="20"/>
      <c r="I2057" s="20"/>
    </row>
    <row r="2058" spans="1:9" ht="15">
      <c r="A2058" s="19">
        <v>258</v>
      </c>
      <c r="B2058" s="63" t="s">
        <v>843</v>
      </c>
      <c r="C2058" s="61" t="s">
        <v>1759</v>
      </c>
      <c r="D2058" s="37">
        <v>268.32</v>
      </c>
      <c r="E2058" s="20">
        <f>D2058*1.45155287984</f>
        <v>389.48066871866877</v>
      </c>
      <c r="F2058" s="20">
        <v>376.4959474291392</v>
      </c>
      <c r="G2058" s="20">
        <f>E2058*0.1</f>
        <v>38.94806687186688</v>
      </c>
      <c r="H2058" s="20">
        <f>D2058*0.096762615</f>
        <v>25.9633448568</v>
      </c>
      <c r="I2058" s="20">
        <f>(F2058+G2058)-H2058</f>
        <v>389.4806694442061</v>
      </c>
    </row>
    <row r="2059" spans="1:9" ht="12.75">
      <c r="A2059" s="19"/>
      <c r="B2059" s="19"/>
      <c r="C2059" s="19" t="s">
        <v>1673</v>
      </c>
      <c r="D2059" s="37"/>
      <c r="E2059" s="20"/>
      <c r="F2059" s="20"/>
      <c r="G2059" s="20"/>
      <c r="H2059" s="20"/>
      <c r="I2059" s="20"/>
    </row>
    <row r="2060" spans="1:9" ht="12.75">
      <c r="A2060" s="19"/>
      <c r="B2060" s="19"/>
      <c r="C2060" s="19" t="s">
        <v>669</v>
      </c>
      <c r="D2060" s="37"/>
      <c r="E2060" s="20"/>
      <c r="F2060" s="20"/>
      <c r="G2060" s="20"/>
      <c r="H2060" s="20"/>
      <c r="I2060" s="20"/>
    </row>
    <row r="2061" spans="1:9" ht="12.75">
      <c r="A2061" s="19"/>
      <c r="B2061" s="19"/>
      <c r="C2061" s="19" t="s">
        <v>557</v>
      </c>
      <c r="D2061" s="37"/>
      <c r="E2061" s="20"/>
      <c r="F2061" s="20"/>
      <c r="G2061" s="20"/>
      <c r="H2061" s="20"/>
      <c r="I2061" s="20"/>
    </row>
    <row r="2062" spans="1:9" ht="12.75">
      <c r="A2062" s="19"/>
      <c r="B2062" s="19"/>
      <c r="C2062" s="19" t="s">
        <v>1337</v>
      </c>
      <c r="D2062" s="37"/>
      <c r="E2062" s="20"/>
      <c r="F2062" s="20"/>
      <c r="G2062" s="20"/>
      <c r="H2062" s="20"/>
      <c r="I2062" s="20"/>
    </row>
    <row r="2063" spans="1:9" ht="12.75">
      <c r="A2063" s="19"/>
      <c r="B2063" s="19"/>
      <c r="C2063" s="19" t="s">
        <v>559</v>
      </c>
      <c r="D2063" s="37"/>
      <c r="E2063" s="20"/>
      <c r="F2063" s="20"/>
      <c r="G2063" s="20"/>
      <c r="H2063" s="20"/>
      <c r="I2063" s="20"/>
    </row>
    <row r="2064" spans="1:9" ht="15">
      <c r="A2064" s="19">
        <v>259</v>
      </c>
      <c r="B2064" s="63" t="s">
        <v>844</v>
      </c>
      <c r="C2064" s="61" t="s">
        <v>1759</v>
      </c>
      <c r="D2064" s="37">
        <v>268.32</v>
      </c>
      <c r="E2064" s="20">
        <f>D2064*1.45155287984</f>
        <v>389.48066871866877</v>
      </c>
      <c r="F2064" s="20">
        <v>376.4959474291392</v>
      </c>
      <c r="G2064" s="20">
        <f>E2064*0.1</f>
        <v>38.94806687186688</v>
      </c>
      <c r="H2064" s="20">
        <f>D2064*0.096762615</f>
        <v>25.9633448568</v>
      </c>
      <c r="I2064" s="20">
        <f>(F2064+G2064)-H2064</f>
        <v>389.4806694442061</v>
      </c>
    </row>
    <row r="2065" spans="1:9" ht="12.75">
      <c r="A2065" s="19"/>
      <c r="B2065" s="19"/>
      <c r="C2065" s="19" t="s">
        <v>1673</v>
      </c>
      <c r="D2065" s="37"/>
      <c r="E2065" s="20"/>
      <c r="F2065" s="20"/>
      <c r="G2065" s="20"/>
      <c r="H2065" s="20"/>
      <c r="I2065" s="20"/>
    </row>
    <row r="2066" spans="1:9" ht="12.75">
      <c r="A2066" s="19"/>
      <c r="B2066" s="19"/>
      <c r="C2066" s="19" t="s">
        <v>669</v>
      </c>
      <c r="D2066" s="37"/>
      <c r="E2066" s="20"/>
      <c r="F2066" s="20"/>
      <c r="G2066" s="20"/>
      <c r="H2066" s="20"/>
      <c r="I2066" s="20"/>
    </row>
    <row r="2067" spans="1:9" ht="12.75">
      <c r="A2067" s="19"/>
      <c r="B2067" s="19"/>
      <c r="C2067" s="19" t="s">
        <v>557</v>
      </c>
      <c r="D2067" s="37"/>
      <c r="E2067" s="20"/>
      <c r="F2067" s="20"/>
      <c r="G2067" s="20"/>
      <c r="H2067" s="20"/>
      <c r="I2067" s="20"/>
    </row>
    <row r="2068" spans="1:9" ht="12.75">
      <c r="A2068" s="19"/>
      <c r="B2068" s="19"/>
      <c r="C2068" s="19" t="s">
        <v>1337</v>
      </c>
      <c r="D2068" s="37"/>
      <c r="E2068" s="20"/>
      <c r="F2068" s="20"/>
      <c r="G2068" s="20"/>
      <c r="H2068" s="20"/>
      <c r="I2068" s="20"/>
    </row>
    <row r="2069" spans="1:9" ht="12.75">
      <c r="A2069" s="19"/>
      <c r="B2069" s="19"/>
      <c r="C2069" s="19" t="s">
        <v>559</v>
      </c>
      <c r="D2069" s="37"/>
      <c r="E2069" s="20"/>
      <c r="F2069" s="20"/>
      <c r="G2069" s="20"/>
      <c r="H2069" s="20"/>
      <c r="I2069" s="20"/>
    </row>
    <row r="2070" spans="1:9" ht="14.25">
      <c r="A2070" s="19">
        <v>260</v>
      </c>
      <c r="B2070" s="64" t="s">
        <v>845</v>
      </c>
      <c r="C2070" s="61" t="s">
        <v>1558</v>
      </c>
      <c r="D2070" s="37">
        <v>5331.98</v>
      </c>
      <c r="E2070" s="20">
        <f>D2070*1.45155287984</f>
        <v>7739.650924249282</v>
      </c>
      <c r="F2070" s="20">
        <v>7481.622174169728</v>
      </c>
      <c r="G2070" s="20">
        <f>E2070*0.1</f>
        <v>773.9650924249282</v>
      </c>
      <c r="H2070" s="20">
        <f>D2070*0.096762615</f>
        <v>515.9363279277</v>
      </c>
      <c r="I2070" s="20">
        <f>(F2070+G2070)-H2070</f>
        <v>7739.650938666957</v>
      </c>
    </row>
    <row r="2071" spans="1:9" ht="12.75">
      <c r="A2071" s="19"/>
      <c r="B2071" s="19"/>
      <c r="C2071" s="19" t="s">
        <v>1674</v>
      </c>
      <c r="D2071" s="37"/>
      <c r="E2071" s="20"/>
      <c r="F2071" s="20"/>
      <c r="G2071" s="20"/>
      <c r="H2071" s="20"/>
      <c r="I2071" s="20"/>
    </row>
    <row r="2072" spans="1:9" ht="12.75">
      <c r="A2072" s="19"/>
      <c r="B2072" s="19"/>
      <c r="C2072" s="19" t="s">
        <v>1675</v>
      </c>
      <c r="D2072" s="37"/>
      <c r="E2072" s="20"/>
      <c r="F2072" s="20"/>
      <c r="G2072" s="20"/>
      <c r="H2072" s="20"/>
      <c r="I2072" s="20"/>
    </row>
    <row r="2073" spans="1:9" ht="12.75">
      <c r="A2073" s="19"/>
      <c r="B2073" s="19"/>
      <c r="C2073" s="19" t="s">
        <v>557</v>
      </c>
      <c r="D2073" s="37"/>
      <c r="E2073" s="20"/>
      <c r="F2073" s="20"/>
      <c r="G2073" s="20"/>
      <c r="H2073" s="20"/>
      <c r="I2073" s="20"/>
    </row>
    <row r="2074" spans="1:9" ht="12.75">
      <c r="A2074" s="19"/>
      <c r="B2074" s="19"/>
      <c r="C2074" s="19" t="s">
        <v>1180</v>
      </c>
      <c r="D2074" s="37"/>
      <c r="E2074" s="20"/>
      <c r="F2074" s="20"/>
      <c r="G2074" s="20"/>
      <c r="H2074" s="20"/>
      <c r="I2074" s="20"/>
    </row>
    <row r="2075" spans="1:9" ht="12.75">
      <c r="A2075" s="19"/>
      <c r="B2075" s="19"/>
      <c r="C2075" s="19" t="s">
        <v>1676</v>
      </c>
      <c r="D2075" s="37"/>
      <c r="E2075" s="20"/>
      <c r="F2075" s="20"/>
      <c r="G2075" s="20"/>
      <c r="H2075" s="20"/>
      <c r="I2075" s="20"/>
    </row>
    <row r="2076" spans="1:9" ht="15">
      <c r="A2076" s="19">
        <v>261</v>
      </c>
      <c r="B2076" s="63" t="s">
        <v>846</v>
      </c>
      <c r="C2076" s="61" t="s">
        <v>1558</v>
      </c>
      <c r="D2076" s="37">
        <v>4789</v>
      </c>
      <c r="E2076" s="20">
        <f>D2076*1.45155287984</f>
        <v>6951.486741553759</v>
      </c>
      <c r="F2076" s="20">
        <v>6719.73424358284</v>
      </c>
      <c r="G2076" s="20">
        <f>E2076*0.1</f>
        <v>695.1486741553759</v>
      </c>
      <c r="H2076" s="20">
        <f>D2076*0.096762615</f>
        <v>463.39616323499996</v>
      </c>
      <c r="I2076" s="20">
        <f>(F2076+G2076)-H2076</f>
        <v>6951.486754503216</v>
      </c>
    </row>
    <row r="2077" spans="1:9" ht="12.75">
      <c r="A2077" s="19"/>
      <c r="B2077" s="19"/>
      <c r="C2077" s="19" t="s">
        <v>1677</v>
      </c>
      <c r="D2077" s="37"/>
      <c r="E2077" s="20"/>
      <c r="F2077" s="20"/>
      <c r="G2077" s="20"/>
      <c r="H2077" s="20"/>
      <c r="I2077" s="20"/>
    </row>
    <row r="2078" spans="1:9" ht="12.75">
      <c r="A2078" s="19"/>
      <c r="B2078" s="19"/>
      <c r="C2078" s="19" t="s">
        <v>1678</v>
      </c>
      <c r="D2078" s="37"/>
      <c r="E2078" s="20"/>
      <c r="F2078" s="20"/>
      <c r="G2078" s="20"/>
      <c r="H2078" s="20"/>
      <c r="I2078" s="20"/>
    </row>
    <row r="2079" spans="1:9" ht="12.75">
      <c r="A2079" s="19"/>
      <c r="B2079" s="19"/>
      <c r="C2079" s="19" t="s">
        <v>557</v>
      </c>
      <c r="D2079" s="37"/>
      <c r="E2079" s="20"/>
      <c r="F2079" s="20"/>
      <c r="G2079" s="20"/>
      <c r="H2079" s="20"/>
      <c r="I2079" s="20"/>
    </row>
    <row r="2080" spans="1:9" ht="12.75">
      <c r="A2080" s="19"/>
      <c r="B2080" s="19"/>
      <c r="C2080" s="19" t="s">
        <v>228</v>
      </c>
      <c r="D2080" s="37"/>
      <c r="E2080" s="20"/>
      <c r="F2080" s="20"/>
      <c r="G2080" s="20"/>
      <c r="H2080" s="20"/>
      <c r="I2080" s="20"/>
    </row>
    <row r="2081" spans="1:9" ht="12.75">
      <c r="A2081" s="19"/>
      <c r="B2081" s="19"/>
      <c r="C2081" s="19" t="s">
        <v>559</v>
      </c>
      <c r="D2081" s="37"/>
      <c r="E2081" s="20"/>
      <c r="F2081" s="20"/>
      <c r="G2081" s="20"/>
      <c r="H2081" s="20"/>
      <c r="I2081" s="20"/>
    </row>
    <row r="2082" spans="1:9" ht="12.75">
      <c r="A2082" s="19"/>
      <c r="B2082" s="19"/>
      <c r="C2082" s="19"/>
      <c r="D2082" s="37"/>
      <c r="E2082" s="20"/>
      <c r="F2082" s="20"/>
      <c r="G2082" s="20"/>
      <c r="H2082" s="20"/>
      <c r="I2082" s="20"/>
    </row>
    <row r="2083" spans="1:9" ht="15">
      <c r="A2083" s="19">
        <v>262</v>
      </c>
      <c r="B2083" s="63" t="s">
        <v>847</v>
      </c>
      <c r="C2083" s="61" t="s">
        <v>1728</v>
      </c>
      <c r="D2083" s="37">
        <v>1078.52</v>
      </c>
      <c r="E2083" s="20">
        <f>D2083*1.45155287984</f>
        <v>1565.5288119650368</v>
      </c>
      <c r="F2083" s="20">
        <v>1513.3363492146511</v>
      </c>
      <c r="G2083" s="20">
        <f>E2083*0.1</f>
        <v>156.55288119650368</v>
      </c>
      <c r="H2083" s="20">
        <f>D2083*0.096762615</f>
        <v>104.3604155298</v>
      </c>
      <c r="I2083" s="20">
        <f>(F2083+G2083)-H2083</f>
        <v>1565.5288148813547</v>
      </c>
    </row>
    <row r="2084" spans="1:9" ht="12.75">
      <c r="A2084" s="19"/>
      <c r="B2084" s="19"/>
      <c r="C2084" s="19" t="s">
        <v>1679</v>
      </c>
      <c r="D2084" s="37"/>
      <c r="E2084" s="20"/>
      <c r="F2084" s="20"/>
      <c r="G2084" s="20"/>
      <c r="H2084" s="20"/>
      <c r="I2084" s="20"/>
    </row>
    <row r="2085" spans="1:9" ht="12.75">
      <c r="A2085" s="19"/>
      <c r="B2085" s="19"/>
      <c r="C2085" s="19" t="s">
        <v>468</v>
      </c>
      <c r="D2085" s="37"/>
      <c r="E2085" s="20"/>
      <c r="F2085" s="20"/>
      <c r="G2085" s="20"/>
      <c r="H2085" s="20"/>
      <c r="I2085" s="20"/>
    </row>
    <row r="2086" spans="1:9" ht="12.75">
      <c r="A2086" s="19"/>
      <c r="B2086" s="19"/>
      <c r="C2086" s="19" t="s">
        <v>557</v>
      </c>
      <c r="D2086" s="37"/>
      <c r="E2086" s="20"/>
      <c r="F2086" s="20"/>
      <c r="G2086" s="20"/>
      <c r="H2086" s="20"/>
      <c r="I2086" s="20"/>
    </row>
    <row r="2087" spans="1:9" ht="12.75">
      <c r="A2087" s="19"/>
      <c r="B2087" s="19"/>
      <c r="C2087" s="19" t="s">
        <v>1680</v>
      </c>
      <c r="D2087" s="37"/>
      <c r="E2087" s="20"/>
      <c r="F2087" s="20"/>
      <c r="G2087" s="20"/>
      <c r="H2087" s="20"/>
      <c r="I2087" s="20"/>
    </row>
    <row r="2088" spans="1:9" ht="12.75">
      <c r="A2088" s="19"/>
      <c r="B2088" s="19"/>
      <c r="C2088" s="19" t="s">
        <v>559</v>
      </c>
      <c r="D2088" s="37"/>
      <c r="E2088" s="20"/>
      <c r="F2088" s="20"/>
      <c r="G2088" s="20"/>
      <c r="H2088" s="20"/>
      <c r="I2088" s="20"/>
    </row>
    <row r="2089" spans="1:9" ht="15">
      <c r="A2089" s="19">
        <v>263</v>
      </c>
      <c r="B2089" s="63" t="s">
        <v>848</v>
      </c>
      <c r="C2089" s="61" t="s">
        <v>1728</v>
      </c>
      <c r="D2089" s="37">
        <v>1021.88</v>
      </c>
      <c r="E2089" s="20">
        <f>D2089*1.45155287984</f>
        <v>1483.3128568508992</v>
      </c>
      <c r="F2089" s="20">
        <v>1433.861354945173</v>
      </c>
      <c r="G2089" s="20">
        <f>E2089*0.1</f>
        <v>148.3312856850899</v>
      </c>
      <c r="H2089" s="20">
        <f>D2089*0.096762615</f>
        <v>98.8797810162</v>
      </c>
      <c r="I2089" s="20">
        <f>(F2089+G2089)-H2089</f>
        <v>1483.3128596140627</v>
      </c>
    </row>
    <row r="2090" spans="1:9" ht="12.75">
      <c r="A2090" s="19"/>
      <c r="B2090" s="19"/>
      <c r="C2090" s="19" t="s">
        <v>1681</v>
      </c>
      <c r="D2090" s="37"/>
      <c r="E2090" s="20"/>
      <c r="F2090" s="20"/>
      <c r="G2090" s="20"/>
      <c r="H2090" s="20"/>
      <c r="I2090" s="20"/>
    </row>
    <row r="2091" spans="1:9" ht="12.75">
      <c r="A2091" s="19"/>
      <c r="B2091" s="19"/>
      <c r="C2091" s="19" t="s">
        <v>468</v>
      </c>
      <c r="D2091" s="37"/>
      <c r="E2091" s="20"/>
      <c r="F2091" s="20"/>
      <c r="G2091" s="20"/>
      <c r="H2091" s="20"/>
      <c r="I2091" s="20"/>
    </row>
    <row r="2092" spans="1:9" ht="12.75">
      <c r="A2092" s="19"/>
      <c r="B2092" s="19"/>
      <c r="C2092" s="19" t="s">
        <v>557</v>
      </c>
      <c r="D2092" s="37"/>
      <c r="E2092" s="20"/>
      <c r="F2092" s="20"/>
      <c r="G2092" s="20"/>
      <c r="H2092" s="20"/>
      <c r="I2092" s="20"/>
    </row>
    <row r="2093" spans="1:9" ht="12.75">
      <c r="A2093" s="19"/>
      <c r="B2093" s="19"/>
      <c r="C2093" s="19" t="s">
        <v>1680</v>
      </c>
      <c r="D2093" s="37"/>
      <c r="E2093" s="20"/>
      <c r="F2093" s="20"/>
      <c r="G2093" s="20"/>
      <c r="H2093" s="20"/>
      <c r="I2093" s="20"/>
    </row>
    <row r="2094" spans="1:9" ht="12.75">
      <c r="A2094" s="19"/>
      <c r="B2094" s="19"/>
      <c r="C2094" s="19" t="s">
        <v>559</v>
      </c>
      <c r="D2094" s="37"/>
      <c r="E2094" s="20"/>
      <c r="F2094" s="20"/>
      <c r="G2094" s="20"/>
      <c r="H2094" s="20"/>
      <c r="I2094" s="20"/>
    </row>
    <row r="2095" spans="1:9" ht="15">
      <c r="A2095" s="19">
        <v>264</v>
      </c>
      <c r="B2095" s="63" t="s">
        <v>849</v>
      </c>
      <c r="C2095" s="61" t="s">
        <v>1728</v>
      </c>
      <c r="D2095" s="37">
        <v>1021.88</v>
      </c>
      <c r="E2095" s="20">
        <f>D2095*1.45155287984</f>
        <v>1483.3128568508992</v>
      </c>
      <c r="F2095" s="20">
        <v>1433.861354945173</v>
      </c>
      <c r="G2095" s="20">
        <f>E2095*0.1</f>
        <v>148.3312856850899</v>
      </c>
      <c r="H2095" s="20">
        <f>D2095*0.096762615</f>
        <v>98.8797810162</v>
      </c>
      <c r="I2095" s="20">
        <f>(F2095+G2095)-H2095</f>
        <v>1483.3128596140627</v>
      </c>
    </row>
    <row r="2096" spans="1:9" ht="12.75">
      <c r="A2096" s="19"/>
      <c r="B2096" s="19"/>
      <c r="C2096" s="19" t="s">
        <v>1681</v>
      </c>
      <c r="D2096" s="37"/>
      <c r="E2096" s="20"/>
      <c r="F2096" s="20"/>
      <c r="G2096" s="20"/>
      <c r="H2096" s="20"/>
      <c r="I2096" s="20"/>
    </row>
    <row r="2097" spans="1:9" ht="12.75">
      <c r="A2097" s="19"/>
      <c r="B2097" s="19"/>
      <c r="C2097" s="19" t="s">
        <v>468</v>
      </c>
      <c r="D2097" s="37"/>
      <c r="E2097" s="20"/>
      <c r="F2097" s="20"/>
      <c r="G2097" s="20"/>
      <c r="H2097" s="20"/>
      <c r="I2097" s="20"/>
    </row>
    <row r="2098" spans="1:9" ht="12.75">
      <c r="A2098" s="19"/>
      <c r="B2098" s="19"/>
      <c r="C2098" s="19" t="s">
        <v>557</v>
      </c>
      <c r="D2098" s="37"/>
      <c r="E2098" s="20"/>
      <c r="F2098" s="20"/>
      <c r="G2098" s="20"/>
      <c r="H2098" s="20"/>
      <c r="I2098" s="20"/>
    </row>
    <row r="2099" spans="1:9" ht="12.75">
      <c r="A2099" s="19"/>
      <c r="B2099" s="19"/>
      <c r="C2099" s="19" t="s">
        <v>1180</v>
      </c>
      <c r="D2099" s="37"/>
      <c r="E2099" s="20"/>
      <c r="F2099" s="20"/>
      <c r="G2099" s="20"/>
      <c r="H2099" s="20"/>
      <c r="I2099" s="20"/>
    </row>
    <row r="2100" spans="1:9" ht="12.75">
      <c r="A2100" s="19"/>
      <c r="B2100" s="19"/>
      <c r="C2100" s="19" t="s">
        <v>559</v>
      </c>
      <c r="D2100" s="37"/>
      <c r="E2100" s="20"/>
      <c r="F2100" s="20"/>
      <c r="G2100" s="20"/>
      <c r="H2100" s="20"/>
      <c r="I2100" s="20"/>
    </row>
    <row r="2101" spans="1:9" ht="15">
      <c r="A2101" s="19">
        <v>265</v>
      </c>
      <c r="B2101" s="63" t="s">
        <v>850</v>
      </c>
      <c r="C2101" s="61" t="s">
        <v>728</v>
      </c>
      <c r="D2101" s="37">
        <v>4811.45</v>
      </c>
      <c r="E2101" s="20">
        <f>D2101*1.45155287984</f>
        <v>6984.074103706167</v>
      </c>
      <c r="F2101" s="20">
        <v>6751.235190287462</v>
      </c>
      <c r="G2101" s="20">
        <f>E2101*0.1</f>
        <v>698.4074103706167</v>
      </c>
      <c r="H2101" s="20">
        <f>D2101*0.096762615</f>
        <v>465.56848394174995</v>
      </c>
      <c r="I2101" s="20">
        <f>(F2101+G2101)-H2101</f>
        <v>6984.074116716329</v>
      </c>
    </row>
    <row r="2102" spans="1:9" ht="12.75">
      <c r="A2102" s="19"/>
      <c r="B2102" s="19"/>
      <c r="C2102" s="61" t="s">
        <v>1682</v>
      </c>
      <c r="D2102" s="37"/>
      <c r="E2102" s="20"/>
      <c r="F2102" s="20"/>
      <c r="G2102" s="20"/>
      <c r="H2102" s="20"/>
      <c r="I2102" s="20"/>
    </row>
    <row r="2103" spans="1:9" ht="12.75">
      <c r="A2103" s="19"/>
      <c r="B2103" s="19"/>
      <c r="C2103" s="19" t="s">
        <v>669</v>
      </c>
      <c r="D2103" s="37"/>
      <c r="E2103" s="20"/>
      <c r="F2103" s="20"/>
      <c r="G2103" s="20"/>
      <c r="H2103" s="20"/>
      <c r="I2103" s="20"/>
    </row>
    <row r="2104" spans="1:9" ht="12.75">
      <c r="A2104" s="19"/>
      <c r="B2104" s="19"/>
      <c r="C2104" s="19" t="s">
        <v>557</v>
      </c>
      <c r="D2104" s="37"/>
      <c r="E2104" s="20"/>
      <c r="F2104" s="20"/>
      <c r="G2104" s="20"/>
      <c r="H2104" s="20"/>
      <c r="I2104" s="20"/>
    </row>
    <row r="2105" spans="1:9" ht="12.75">
      <c r="A2105" s="19"/>
      <c r="B2105" s="19"/>
      <c r="C2105" s="19" t="s">
        <v>209</v>
      </c>
      <c r="D2105" s="37"/>
      <c r="E2105" s="20"/>
      <c r="F2105" s="20"/>
      <c r="G2105" s="20"/>
      <c r="H2105" s="20"/>
      <c r="I2105" s="20"/>
    </row>
    <row r="2106" spans="1:9" ht="12.75">
      <c r="A2106" s="21"/>
      <c r="B2106" s="21"/>
      <c r="C2106" s="21" t="s">
        <v>1683</v>
      </c>
      <c r="D2106" s="38"/>
      <c r="E2106" s="22"/>
      <c r="F2106" s="48"/>
      <c r="G2106" s="22"/>
      <c r="H2106" s="22"/>
      <c r="I2106" s="22"/>
    </row>
    <row r="2107" spans="1:9" ht="12.75">
      <c r="A2107" s="9"/>
      <c r="B2107" s="9"/>
      <c r="C2107" s="9"/>
      <c r="D2107" s="6"/>
      <c r="E2107" s="6"/>
      <c r="F2107" s="7"/>
      <c r="G2107" s="6"/>
      <c r="H2107" s="6"/>
      <c r="I2107" s="6"/>
    </row>
    <row r="2108" spans="1:9" ht="12.75">
      <c r="A2108" s="9"/>
      <c r="B2108" s="9"/>
      <c r="C2108" s="9"/>
      <c r="D2108" s="6"/>
      <c r="E2108" s="6"/>
      <c r="F2108" s="7"/>
      <c r="G2108" s="6"/>
      <c r="H2108" s="6"/>
      <c r="I2108" s="6"/>
    </row>
    <row r="2109" spans="1:9" ht="12.75">
      <c r="A2109" s="9"/>
      <c r="B2109" s="9"/>
      <c r="C2109" s="9"/>
      <c r="D2109" s="6"/>
      <c r="E2109" s="6"/>
      <c r="F2109" s="7"/>
      <c r="G2109" s="6"/>
      <c r="H2109" s="6"/>
      <c r="I2109" s="6"/>
    </row>
    <row r="2110" spans="1:9" ht="12.75">
      <c r="A2110" s="5" t="s">
        <v>537</v>
      </c>
      <c r="B2110" s="5"/>
      <c r="C2110" s="5"/>
      <c r="D2110" s="6"/>
      <c r="F2110" s="8" t="s">
        <v>423</v>
      </c>
      <c r="I2110" s="8"/>
    </row>
    <row r="2111" spans="1:9" ht="12.75">
      <c r="A2111" s="5" t="s">
        <v>538</v>
      </c>
      <c r="B2111" s="5"/>
      <c r="C2111" s="5"/>
      <c r="D2111" s="6"/>
      <c r="F2111" s="8" t="s">
        <v>539</v>
      </c>
      <c r="I2111" s="8"/>
    </row>
    <row r="2112" spans="1:9" ht="12.75">
      <c r="A2112" s="5" t="s">
        <v>540</v>
      </c>
      <c r="B2112" s="5"/>
      <c r="C2112" s="5"/>
      <c r="D2112" s="6"/>
      <c r="E2112" s="7"/>
      <c r="F2112" s="7"/>
      <c r="G2112" s="6"/>
      <c r="H2112" s="6"/>
      <c r="I2112" s="6"/>
    </row>
    <row r="2113" spans="1:9" ht="20.25">
      <c r="A2113" s="95" t="s">
        <v>415</v>
      </c>
      <c r="B2113" s="95"/>
      <c r="C2113" s="95"/>
      <c r="D2113" s="95"/>
      <c r="E2113" s="95"/>
      <c r="F2113" s="95"/>
      <c r="G2113" s="95"/>
      <c r="H2113" s="95"/>
      <c r="I2113" s="95"/>
    </row>
    <row r="2114" spans="1:9" ht="12.75">
      <c r="A2114" s="9"/>
      <c r="B2114" s="9"/>
      <c r="C2114" s="9"/>
      <c r="D2114" s="6"/>
      <c r="E2114" s="6"/>
      <c r="F2114" s="7"/>
      <c r="G2114" s="6"/>
      <c r="H2114" s="6"/>
      <c r="I2114" s="6"/>
    </row>
    <row r="2115" spans="1:9" ht="12.75">
      <c r="A2115" s="5"/>
      <c r="B2115" s="9"/>
      <c r="C2115" s="9"/>
      <c r="D2115" s="6"/>
      <c r="E2115" s="6"/>
      <c r="F2115" s="7"/>
      <c r="G2115" s="6"/>
      <c r="H2115" s="6"/>
      <c r="I2115" s="6"/>
    </row>
    <row r="2116" spans="1:9" ht="12.75">
      <c r="A2116" s="5" t="s">
        <v>541</v>
      </c>
      <c r="B2116" s="5"/>
      <c r="C2116" s="5"/>
      <c r="D2116" s="5"/>
      <c r="E2116" s="6"/>
      <c r="F2116" s="7"/>
      <c r="G2116" s="6"/>
      <c r="H2116" s="6"/>
      <c r="I2116" s="6"/>
    </row>
    <row r="2117" spans="1:9" ht="12.75">
      <c r="A2117" s="9"/>
      <c r="B2117" s="9"/>
      <c r="C2117" s="9"/>
      <c r="D2117" s="6"/>
      <c r="E2117" s="6"/>
      <c r="F2117" s="7"/>
      <c r="G2117" s="6"/>
      <c r="H2117" s="6"/>
      <c r="I2117" s="6"/>
    </row>
    <row r="2118" spans="1:9" ht="12.75">
      <c r="A2118" s="9"/>
      <c r="B2118" s="9"/>
      <c r="C2118" s="9"/>
      <c r="D2118" s="6"/>
      <c r="E2118" s="34"/>
      <c r="F2118" s="41"/>
      <c r="G2118" s="34"/>
      <c r="H2118" s="34"/>
      <c r="I2118" s="34"/>
    </row>
    <row r="2119" spans="1:9" ht="12.75">
      <c r="A2119" s="10"/>
      <c r="B2119" s="10"/>
      <c r="C2119" s="10"/>
      <c r="D2119" s="10" t="s">
        <v>543</v>
      </c>
      <c r="E2119" s="10" t="s">
        <v>542</v>
      </c>
      <c r="F2119" s="10" t="s">
        <v>544</v>
      </c>
      <c r="G2119" s="10" t="s">
        <v>1187</v>
      </c>
      <c r="H2119" s="10" t="s">
        <v>1572</v>
      </c>
      <c r="I2119" s="10" t="s">
        <v>544</v>
      </c>
    </row>
    <row r="2120" spans="1:9" ht="12.75">
      <c r="A2120" s="11" t="s">
        <v>547</v>
      </c>
      <c r="B2120" s="11" t="s">
        <v>548</v>
      </c>
      <c r="C2120" s="11" t="s">
        <v>549</v>
      </c>
      <c r="D2120" s="11" t="s">
        <v>550</v>
      </c>
      <c r="E2120" s="11" t="s">
        <v>551</v>
      </c>
      <c r="F2120" s="11" t="s">
        <v>424</v>
      </c>
      <c r="G2120" s="11" t="s">
        <v>1188</v>
      </c>
      <c r="H2120" s="11" t="s">
        <v>1573</v>
      </c>
      <c r="I2120" s="11" t="s">
        <v>424</v>
      </c>
    </row>
    <row r="2121" spans="1:9" ht="12.75">
      <c r="A2121" s="12"/>
      <c r="B2121" s="12"/>
      <c r="C2121" s="12"/>
      <c r="D2121" s="12" t="s">
        <v>553</v>
      </c>
      <c r="E2121" s="12">
        <v>2007</v>
      </c>
      <c r="F2121" s="12">
        <v>2006</v>
      </c>
      <c r="G2121" s="12">
        <v>2007</v>
      </c>
      <c r="H2121" s="12"/>
      <c r="I2121" s="12">
        <v>2007</v>
      </c>
    </row>
    <row r="2122" spans="1:9" ht="15">
      <c r="A2122" s="17">
        <v>266</v>
      </c>
      <c r="B2122" s="63" t="s">
        <v>851</v>
      </c>
      <c r="C2122" s="60" t="s">
        <v>1736</v>
      </c>
      <c r="D2122" s="36">
        <v>683.5</v>
      </c>
      <c r="E2122" s="20">
        <f>D2122*1.45155287984</f>
        <v>992.1363933706399</v>
      </c>
      <c r="F2122" s="20">
        <v>959.0600032342601</v>
      </c>
      <c r="G2122" s="20">
        <f>E2122*0.1</f>
        <v>99.213639337064</v>
      </c>
      <c r="H2122" s="20">
        <f>D2122*0.096762615</f>
        <v>66.1372473525</v>
      </c>
      <c r="I2122" s="20">
        <f>(F2122+G2122)-H2122</f>
        <v>992.136395218824</v>
      </c>
    </row>
    <row r="2123" spans="1:9" ht="12.75">
      <c r="A2123" s="19"/>
      <c r="B2123" s="19"/>
      <c r="C2123" s="61" t="s">
        <v>1684</v>
      </c>
      <c r="D2123" s="37"/>
      <c r="E2123" s="20"/>
      <c r="F2123" s="20"/>
      <c r="G2123" s="20"/>
      <c r="H2123" s="20"/>
      <c r="I2123" s="20"/>
    </row>
    <row r="2124" spans="1:9" ht="12.75">
      <c r="A2124" s="19"/>
      <c r="B2124" s="19"/>
      <c r="C2124" s="19" t="s">
        <v>669</v>
      </c>
      <c r="D2124" s="37"/>
      <c r="E2124" s="20"/>
      <c r="F2124" s="20"/>
      <c r="G2124" s="20"/>
      <c r="H2124" s="20"/>
      <c r="I2124" s="20"/>
    </row>
    <row r="2125" spans="1:9" ht="12.75">
      <c r="A2125" s="19"/>
      <c r="B2125" s="19"/>
      <c r="C2125" s="19" t="s">
        <v>557</v>
      </c>
      <c r="D2125" s="37"/>
      <c r="E2125" s="20"/>
      <c r="F2125" s="20"/>
      <c r="G2125" s="20"/>
      <c r="H2125" s="20"/>
      <c r="I2125" s="20"/>
    </row>
    <row r="2126" spans="1:9" ht="12.75">
      <c r="A2126" s="19"/>
      <c r="B2126" s="19"/>
      <c r="C2126" s="19" t="s">
        <v>1334</v>
      </c>
      <c r="D2126" s="37"/>
      <c r="E2126" s="20"/>
      <c r="F2126" s="20"/>
      <c r="G2126" s="20"/>
      <c r="H2126" s="20"/>
      <c r="I2126" s="20"/>
    </row>
    <row r="2127" spans="1:9" ht="12.75">
      <c r="A2127" s="19"/>
      <c r="B2127" s="19"/>
      <c r="C2127" s="19" t="s">
        <v>559</v>
      </c>
      <c r="D2127" s="37"/>
      <c r="E2127" s="20"/>
      <c r="F2127" s="20"/>
      <c r="G2127" s="20"/>
      <c r="H2127" s="20"/>
      <c r="I2127" s="20"/>
    </row>
    <row r="2128" spans="1:9" ht="15">
      <c r="A2128" s="19">
        <v>267</v>
      </c>
      <c r="B2128" s="63" t="s">
        <v>852</v>
      </c>
      <c r="C2128" s="61" t="s">
        <v>1591</v>
      </c>
      <c r="D2128" s="37">
        <v>18712.86</v>
      </c>
      <c r="E2128" s="20">
        <f>D2128*1.45155287984</f>
        <v>27162.705823042743</v>
      </c>
      <c r="F2128" s="20">
        <v>26257.140559066946</v>
      </c>
      <c r="G2128" s="20">
        <f>E2128*0.1</f>
        <v>2716.2705823042743</v>
      </c>
      <c r="H2128" s="20">
        <f>D2128*0.096762615</f>
        <v>1810.7052677289</v>
      </c>
      <c r="I2128" s="20">
        <f>(F2128+G2128)-H2128</f>
        <v>27162.70587364232</v>
      </c>
    </row>
    <row r="2129" spans="1:9" ht="12.75">
      <c r="A2129" s="19"/>
      <c r="B2129" s="19"/>
      <c r="C2129" s="61" t="s">
        <v>1685</v>
      </c>
      <c r="D2129" s="37"/>
      <c r="E2129" s="20"/>
      <c r="F2129" s="20"/>
      <c r="G2129" s="20"/>
      <c r="H2129" s="20"/>
      <c r="I2129" s="20"/>
    </row>
    <row r="2130" spans="1:9" ht="12.75">
      <c r="A2130" s="19"/>
      <c r="B2130" s="19"/>
      <c r="C2130" s="19" t="s">
        <v>669</v>
      </c>
      <c r="D2130" s="37"/>
      <c r="E2130" s="20"/>
      <c r="F2130" s="20"/>
      <c r="G2130" s="20"/>
      <c r="H2130" s="20"/>
      <c r="I2130" s="20"/>
    </row>
    <row r="2131" spans="1:9" ht="12.75">
      <c r="A2131" s="19"/>
      <c r="B2131" s="19"/>
      <c r="C2131" s="19" t="s">
        <v>557</v>
      </c>
      <c r="D2131" s="37"/>
      <c r="E2131" s="20"/>
      <c r="F2131" s="20"/>
      <c r="G2131" s="20"/>
      <c r="H2131" s="20"/>
      <c r="I2131" s="20"/>
    </row>
    <row r="2132" spans="1:9" ht="12.75">
      <c r="A2132" s="19"/>
      <c r="B2132" s="19"/>
      <c r="C2132" s="19" t="s">
        <v>1686</v>
      </c>
      <c r="D2132" s="37"/>
      <c r="E2132" s="20"/>
      <c r="F2132" s="20"/>
      <c r="G2132" s="20"/>
      <c r="H2132" s="20"/>
      <c r="I2132" s="20"/>
    </row>
    <row r="2133" spans="1:9" ht="12.75">
      <c r="A2133" s="19"/>
      <c r="B2133" s="19"/>
      <c r="C2133" s="19" t="s">
        <v>1687</v>
      </c>
      <c r="D2133" s="37"/>
      <c r="E2133" s="20"/>
      <c r="F2133" s="20"/>
      <c r="G2133" s="20"/>
      <c r="H2133" s="20"/>
      <c r="I2133" s="20"/>
    </row>
    <row r="2134" spans="1:9" ht="15">
      <c r="A2134" s="19">
        <v>268</v>
      </c>
      <c r="B2134" s="63" t="s">
        <v>853</v>
      </c>
      <c r="C2134" s="61" t="s">
        <v>1951</v>
      </c>
      <c r="D2134" s="37">
        <v>9799.9</v>
      </c>
      <c r="E2134" s="20">
        <f>D2134*1.45155287984</f>
        <v>14225.073067144014</v>
      </c>
      <c r="F2134" s="20">
        <v>13750.829737667043</v>
      </c>
      <c r="G2134" s="20">
        <f>E2134*0.1</f>
        <v>1422.5073067144015</v>
      </c>
      <c r="H2134" s="20">
        <f>D2134*0.096762615</f>
        <v>948.2639507385</v>
      </c>
      <c r="I2134" s="20">
        <f>(F2134+G2134)-H2134</f>
        <v>14225.073093642946</v>
      </c>
    </row>
    <row r="2135" spans="1:9" ht="12.75">
      <c r="A2135" s="19"/>
      <c r="B2135" s="19"/>
      <c r="C2135" s="61" t="s">
        <v>1688</v>
      </c>
      <c r="D2135" s="37"/>
      <c r="E2135" s="20"/>
      <c r="F2135" s="20"/>
      <c r="G2135" s="20"/>
      <c r="H2135" s="20"/>
      <c r="I2135" s="20"/>
    </row>
    <row r="2136" spans="1:9" ht="12.75">
      <c r="A2136" s="19"/>
      <c r="B2136" s="19"/>
      <c r="C2136" s="19" t="s">
        <v>669</v>
      </c>
      <c r="D2136" s="37"/>
      <c r="E2136" s="20"/>
      <c r="F2136" s="20"/>
      <c r="G2136" s="20"/>
      <c r="H2136" s="20"/>
      <c r="I2136" s="20"/>
    </row>
    <row r="2137" spans="1:9" ht="12.75">
      <c r="A2137" s="19"/>
      <c r="B2137" s="19"/>
      <c r="C2137" s="19" t="s">
        <v>557</v>
      </c>
      <c r="D2137" s="37"/>
      <c r="E2137" s="20"/>
      <c r="F2137" s="20"/>
      <c r="G2137" s="20"/>
      <c r="H2137" s="20"/>
      <c r="I2137" s="20"/>
    </row>
    <row r="2138" spans="1:9" ht="12.75">
      <c r="A2138" s="19"/>
      <c r="B2138" s="19"/>
      <c r="C2138" s="19" t="s">
        <v>1689</v>
      </c>
      <c r="D2138" s="37"/>
      <c r="E2138" s="20"/>
      <c r="F2138" s="20"/>
      <c r="G2138" s="20"/>
      <c r="H2138" s="20"/>
      <c r="I2138" s="20"/>
    </row>
    <row r="2139" spans="1:9" ht="12.75">
      <c r="A2139" s="19"/>
      <c r="B2139" s="19"/>
      <c r="C2139" s="19" t="s">
        <v>1690</v>
      </c>
      <c r="D2139" s="37"/>
      <c r="E2139" s="20"/>
      <c r="F2139" s="20"/>
      <c r="G2139" s="20"/>
      <c r="H2139" s="20"/>
      <c r="I2139" s="20"/>
    </row>
    <row r="2140" spans="1:9" ht="15">
      <c r="A2140" s="19">
        <v>269</v>
      </c>
      <c r="B2140" s="63" t="s">
        <v>854</v>
      </c>
      <c r="C2140" s="61" t="s">
        <v>1951</v>
      </c>
      <c r="D2140" s="37">
        <v>9799.9</v>
      </c>
      <c r="E2140" s="20">
        <f>D2140*1.45155287984</f>
        <v>14225.073067144014</v>
      </c>
      <c r="F2140" s="20">
        <v>13750.829737667043</v>
      </c>
      <c r="G2140" s="20">
        <f>E2140*0.1</f>
        <v>1422.5073067144015</v>
      </c>
      <c r="H2140" s="20">
        <f>D2140*0.096762615</f>
        <v>948.2639507385</v>
      </c>
      <c r="I2140" s="20">
        <f>(F2140+G2140)-H2140</f>
        <v>14225.073093642946</v>
      </c>
    </row>
    <row r="2141" spans="1:9" ht="12.75">
      <c r="A2141" s="19"/>
      <c r="B2141" s="19"/>
      <c r="C2141" s="61" t="s">
        <v>1691</v>
      </c>
      <c r="D2141" s="37"/>
      <c r="E2141" s="20"/>
      <c r="F2141" s="20"/>
      <c r="G2141" s="20"/>
      <c r="H2141" s="20"/>
      <c r="I2141" s="20"/>
    </row>
    <row r="2142" spans="1:9" ht="12.75">
      <c r="A2142" s="19"/>
      <c r="B2142" s="19"/>
      <c r="C2142" s="19" t="s">
        <v>669</v>
      </c>
      <c r="D2142" s="37"/>
      <c r="E2142" s="20"/>
      <c r="F2142" s="20"/>
      <c r="G2142" s="20"/>
      <c r="H2142" s="20"/>
      <c r="I2142" s="20"/>
    </row>
    <row r="2143" spans="1:9" ht="12.75">
      <c r="A2143" s="19"/>
      <c r="B2143" s="19"/>
      <c r="C2143" s="19" t="s">
        <v>557</v>
      </c>
      <c r="D2143" s="37"/>
      <c r="E2143" s="20"/>
      <c r="F2143" s="20"/>
      <c r="G2143" s="20"/>
      <c r="H2143" s="20"/>
      <c r="I2143" s="20"/>
    </row>
    <row r="2144" spans="1:9" ht="12.75">
      <c r="A2144" s="19"/>
      <c r="B2144" s="19"/>
      <c r="C2144" s="19" t="s">
        <v>1692</v>
      </c>
      <c r="D2144" s="37"/>
      <c r="E2144" s="20"/>
      <c r="F2144" s="20"/>
      <c r="G2144" s="20"/>
      <c r="H2144" s="20"/>
      <c r="I2144" s="20"/>
    </row>
    <row r="2145" spans="1:9" ht="12.75">
      <c r="A2145" s="19"/>
      <c r="B2145" s="19"/>
      <c r="C2145" s="19" t="s">
        <v>559</v>
      </c>
      <c r="D2145" s="37"/>
      <c r="E2145" s="20"/>
      <c r="F2145" s="20"/>
      <c r="G2145" s="20"/>
      <c r="H2145" s="20"/>
      <c r="I2145" s="20"/>
    </row>
    <row r="2146" spans="1:9" ht="15">
      <c r="A2146" s="19">
        <v>270</v>
      </c>
      <c r="B2146" s="63" t="s">
        <v>855</v>
      </c>
      <c r="C2146" s="61" t="s">
        <v>172</v>
      </c>
      <c r="D2146" s="37">
        <v>1014.8</v>
      </c>
      <c r="E2146" s="20">
        <f>D2146*1.45155287984</f>
        <v>1473.035862461632</v>
      </c>
      <c r="F2146" s="20">
        <v>1423.926980661488</v>
      </c>
      <c r="G2146" s="20">
        <f>E2146*0.1</f>
        <v>147.3035862461632</v>
      </c>
      <c r="H2146" s="20">
        <f>D2146*0.096762615</f>
        <v>98.19470170199999</v>
      </c>
      <c r="I2146" s="20">
        <f>(F2146+G2146)-H2146</f>
        <v>1473.0358652056511</v>
      </c>
    </row>
    <row r="2147" spans="1:9" ht="12.75">
      <c r="A2147" s="19"/>
      <c r="B2147" s="19"/>
      <c r="C2147" s="61" t="s">
        <v>1693</v>
      </c>
      <c r="D2147" s="37"/>
      <c r="E2147" s="20"/>
      <c r="F2147" s="20"/>
      <c r="G2147" s="20"/>
      <c r="H2147" s="20"/>
      <c r="I2147" s="20"/>
    </row>
    <row r="2148" spans="1:9" ht="12.75">
      <c r="A2148" s="19"/>
      <c r="B2148" s="19"/>
      <c r="C2148" s="19" t="s">
        <v>1694</v>
      </c>
      <c r="D2148" s="37"/>
      <c r="E2148" s="20"/>
      <c r="F2148" s="20"/>
      <c r="G2148" s="20"/>
      <c r="H2148" s="20"/>
      <c r="I2148" s="20"/>
    </row>
    <row r="2149" spans="1:9" ht="12.75">
      <c r="A2149" s="19"/>
      <c r="B2149" s="19"/>
      <c r="C2149" s="19" t="s">
        <v>557</v>
      </c>
      <c r="D2149" s="37"/>
      <c r="E2149" s="20"/>
      <c r="F2149" s="20"/>
      <c r="G2149" s="20"/>
      <c r="H2149" s="20"/>
      <c r="I2149" s="20"/>
    </row>
    <row r="2150" spans="1:9" ht="12.75">
      <c r="A2150" s="19"/>
      <c r="B2150" s="19"/>
      <c r="C2150" s="19" t="s">
        <v>1695</v>
      </c>
      <c r="D2150" s="37"/>
      <c r="E2150" s="20"/>
      <c r="F2150" s="20"/>
      <c r="G2150" s="20"/>
      <c r="H2150" s="20"/>
      <c r="I2150" s="20"/>
    </row>
    <row r="2151" spans="1:9" ht="12.75">
      <c r="A2151" s="19"/>
      <c r="B2151" s="19"/>
      <c r="C2151" s="19" t="s">
        <v>1696</v>
      </c>
      <c r="D2151" s="37"/>
      <c r="E2151" s="20"/>
      <c r="F2151" s="20"/>
      <c r="G2151" s="20"/>
      <c r="H2151" s="20"/>
      <c r="I2151" s="20"/>
    </row>
    <row r="2152" spans="1:9" ht="15">
      <c r="A2152" s="19">
        <v>271</v>
      </c>
      <c r="B2152" s="63" t="s">
        <v>856</v>
      </c>
      <c r="C2152" s="61" t="s">
        <v>2072</v>
      </c>
      <c r="D2152" s="37">
        <v>767</v>
      </c>
      <c r="E2152" s="20">
        <f>D2152*1.45155287984</f>
        <v>1113.34105883728</v>
      </c>
      <c r="F2152" s="20">
        <v>1076.22388073252</v>
      </c>
      <c r="G2152" s="20">
        <f>E2152*0.1</f>
        <v>111.334105883728</v>
      </c>
      <c r="H2152" s="20">
        <f>D2152*0.096762615</f>
        <v>74.216925705</v>
      </c>
      <c r="I2152" s="20">
        <f>(F2152+G2152)-H2152</f>
        <v>1113.341060911248</v>
      </c>
    </row>
    <row r="2153" spans="1:9" ht="12.75">
      <c r="A2153" s="19"/>
      <c r="B2153" s="19"/>
      <c r="C2153" s="61" t="s">
        <v>516</v>
      </c>
      <c r="D2153" s="37"/>
      <c r="E2153" s="20"/>
      <c r="F2153" s="20"/>
      <c r="G2153" s="20"/>
      <c r="H2153" s="20"/>
      <c r="I2153" s="20"/>
    </row>
    <row r="2154" spans="1:9" ht="12.75">
      <c r="A2154" s="19"/>
      <c r="B2154" s="19"/>
      <c r="C2154" s="19" t="s">
        <v>1600</v>
      </c>
      <c r="D2154" s="37"/>
      <c r="E2154" s="20"/>
      <c r="F2154" s="20"/>
      <c r="G2154" s="20"/>
      <c r="H2154" s="20"/>
      <c r="I2154" s="20"/>
    </row>
    <row r="2155" spans="1:9" ht="12.75">
      <c r="A2155" s="19"/>
      <c r="B2155" s="19"/>
      <c r="C2155" s="19" t="s">
        <v>557</v>
      </c>
      <c r="D2155" s="37"/>
      <c r="E2155" s="20"/>
      <c r="F2155" s="20"/>
      <c r="G2155" s="20"/>
      <c r="H2155" s="20"/>
      <c r="I2155" s="20"/>
    </row>
    <row r="2156" spans="1:9" ht="12.75">
      <c r="A2156" s="19"/>
      <c r="B2156" s="19"/>
      <c r="C2156" s="19" t="s">
        <v>1697</v>
      </c>
      <c r="D2156" s="37"/>
      <c r="E2156" s="20"/>
      <c r="F2156" s="20"/>
      <c r="G2156" s="20"/>
      <c r="H2156" s="20"/>
      <c r="I2156" s="20"/>
    </row>
    <row r="2157" spans="1:9" ht="12.75">
      <c r="A2157" s="19"/>
      <c r="B2157" s="19"/>
      <c r="C2157" s="19" t="s">
        <v>1696</v>
      </c>
      <c r="D2157" s="37"/>
      <c r="E2157" s="20"/>
      <c r="F2157" s="20"/>
      <c r="G2157" s="20"/>
      <c r="H2157" s="20"/>
      <c r="I2157" s="20"/>
    </row>
    <row r="2158" spans="1:9" ht="15">
      <c r="A2158" s="19">
        <v>272</v>
      </c>
      <c r="B2158" s="63" t="s">
        <v>857</v>
      </c>
      <c r="C2158" s="61" t="s">
        <v>1698</v>
      </c>
      <c r="D2158" s="37">
        <v>200</v>
      </c>
      <c r="E2158" s="20">
        <f>D2158*1.45155287984</f>
        <v>290.31057596799997</v>
      </c>
      <c r="F2158" s="20">
        <v>280.632041912</v>
      </c>
      <c r="G2158" s="20">
        <f>E2158*0.1</f>
        <v>29.031057596799997</v>
      </c>
      <c r="H2158" s="20">
        <f>D2158*0.096762615</f>
        <v>19.352522999999998</v>
      </c>
      <c r="I2158" s="20">
        <f>(F2158+G2158)-H2158</f>
        <v>290.31057650879995</v>
      </c>
    </row>
    <row r="2159" spans="1:9" ht="12.75">
      <c r="A2159" s="19"/>
      <c r="B2159" s="19"/>
      <c r="C2159" s="19" t="s">
        <v>1699</v>
      </c>
      <c r="D2159" s="37"/>
      <c r="E2159" s="20"/>
      <c r="F2159" s="20"/>
      <c r="G2159" s="20"/>
      <c r="H2159" s="20"/>
      <c r="I2159" s="20"/>
    </row>
    <row r="2160" spans="1:9" ht="12.75">
      <c r="A2160" s="19"/>
      <c r="B2160" s="19"/>
      <c r="C2160" s="19" t="s">
        <v>669</v>
      </c>
      <c r="D2160" s="37"/>
      <c r="E2160" s="20"/>
      <c r="F2160" s="20"/>
      <c r="G2160" s="20"/>
      <c r="H2160" s="20"/>
      <c r="I2160" s="20"/>
    </row>
    <row r="2161" spans="1:9" ht="12.75">
      <c r="A2161" s="19"/>
      <c r="B2161" s="19"/>
      <c r="C2161" s="19" t="s">
        <v>557</v>
      </c>
      <c r="D2161" s="37"/>
      <c r="E2161" s="20"/>
      <c r="F2161" s="20"/>
      <c r="G2161" s="20"/>
      <c r="H2161" s="20"/>
      <c r="I2161" s="20"/>
    </row>
    <row r="2162" spans="1:9" ht="12.75">
      <c r="A2162" s="19"/>
      <c r="B2162" s="19"/>
      <c r="C2162" s="19" t="s">
        <v>228</v>
      </c>
      <c r="D2162" s="37"/>
      <c r="E2162" s="20"/>
      <c r="F2162" s="20"/>
      <c r="G2162" s="20"/>
      <c r="H2162" s="20"/>
      <c r="I2162" s="20"/>
    </row>
    <row r="2163" spans="1:9" ht="12.75">
      <c r="A2163" s="19"/>
      <c r="B2163" s="19"/>
      <c r="C2163" s="19" t="s">
        <v>1700</v>
      </c>
      <c r="D2163" s="37"/>
      <c r="E2163" s="20"/>
      <c r="F2163" s="20"/>
      <c r="G2163" s="20"/>
      <c r="H2163" s="20"/>
      <c r="I2163" s="20"/>
    </row>
    <row r="2164" spans="1:9" ht="15">
      <c r="A2164" s="19">
        <v>273</v>
      </c>
      <c r="B2164" s="63" t="s">
        <v>858</v>
      </c>
      <c r="C2164" s="61" t="s">
        <v>1698</v>
      </c>
      <c r="D2164" s="37">
        <v>200</v>
      </c>
      <c r="E2164" s="20">
        <f>D2164*1.45155287984</f>
        <v>290.31057596799997</v>
      </c>
      <c r="F2164" s="20">
        <v>280.632041912</v>
      </c>
      <c r="G2164" s="20">
        <f>E2164*0.1</f>
        <v>29.031057596799997</v>
      </c>
      <c r="H2164" s="20">
        <f>D2164*0.096762615</f>
        <v>19.352522999999998</v>
      </c>
      <c r="I2164" s="20">
        <f>(F2164+G2164)-H2164</f>
        <v>290.31057650879995</v>
      </c>
    </row>
    <row r="2165" spans="1:9" ht="12.75">
      <c r="A2165" s="19"/>
      <c r="B2165" s="19"/>
      <c r="C2165" s="19" t="s">
        <v>1699</v>
      </c>
      <c r="D2165" s="37"/>
      <c r="E2165" s="20"/>
      <c r="F2165" s="20"/>
      <c r="G2165" s="20"/>
      <c r="H2165" s="20"/>
      <c r="I2165" s="20"/>
    </row>
    <row r="2166" spans="1:9" ht="12.75">
      <c r="A2166" s="19"/>
      <c r="B2166" s="19"/>
      <c r="C2166" s="19" t="s">
        <v>669</v>
      </c>
      <c r="D2166" s="37"/>
      <c r="E2166" s="20"/>
      <c r="F2166" s="20"/>
      <c r="G2166" s="20"/>
      <c r="H2166" s="20"/>
      <c r="I2166" s="20"/>
    </row>
    <row r="2167" spans="1:9" ht="12.75">
      <c r="A2167" s="19"/>
      <c r="B2167" s="19"/>
      <c r="C2167" s="19" t="s">
        <v>557</v>
      </c>
      <c r="D2167" s="37"/>
      <c r="E2167" s="20"/>
      <c r="F2167" s="20"/>
      <c r="G2167" s="20"/>
      <c r="H2167" s="20"/>
      <c r="I2167" s="20"/>
    </row>
    <row r="2168" spans="1:9" ht="12.75">
      <c r="A2168" s="19"/>
      <c r="B2168" s="19"/>
      <c r="C2168" s="19" t="s">
        <v>228</v>
      </c>
      <c r="D2168" s="37"/>
      <c r="E2168" s="20"/>
      <c r="F2168" s="20"/>
      <c r="G2168" s="20"/>
      <c r="H2168" s="20"/>
      <c r="I2168" s="20"/>
    </row>
    <row r="2169" spans="1:9" ht="12.75">
      <c r="A2169" s="21"/>
      <c r="B2169" s="21"/>
      <c r="C2169" s="21" t="s">
        <v>1700</v>
      </c>
      <c r="D2169" s="38"/>
      <c r="E2169" s="22"/>
      <c r="F2169" s="48"/>
      <c r="G2169" s="22"/>
      <c r="H2169" s="22"/>
      <c r="I2169" s="22"/>
    </row>
    <row r="2170" spans="1:9" ht="12.75">
      <c r="A2170" s="9"/>
      <c r="B2170" s="9"/>
      <c r="C2170" s="9"/>
      <c r="D2170" s="6"/>
      <c r="E2170" s="6"/>
      <c r="F2170" s="7"/>
      <c r="G2170" s="6"/>
      <c r="H2170" s="6"/>
      <c r="I2170" s="6"/>
    </row>
    <row r="2171" spans="1:9" ht="12.75">
      <c r="A2171" s="9"/>
      <c r="B2171" s="9"/>
      <c r="C2171" s="9"/>
      <c r="D2171" s="6"/>
      <c r="E2171" s="6"/>
      <c r="F2171" s="7"/>
      <c r="G2171" s="6"/>
      <c r="H2171" s="6"/>
      <c r="I2171" s="6"/>
    </row>
    <row r="2172" spans="1:9" ht="12.75">
      <c r="A2172" s="9"/>
      <c r="B2172" s="9"/>
      <c r="C2172" s="9"/>
      <c r="D2172" s="6"/>
      <c r="E2172" s="6"/>
      <c r="F2172" s="7"/>
      <c r="G2172" s="6"/>
      <c r="H2172" s="6"/>
      <c r="I2172" s="6"/>
    </row>
    <row r="2173" spans="1:9" ht="12.75">
      <c r="A2173" s="9"/>
      <c r="B2173" s="9"/>
      <c r="C2173" s="9"/>
      <c r="D2173" s="6"/>
      <c r="E2173" s="6"/>
      <c r="F2173" s="7"/>
      <c r="G2173" s="6"/>
      <c r="H2173" s="6"/>
      <c r="I2173" s="6"/>
    </row>
    <row r="2174" spans="1:9" ht="12.75">
      <c r="A2174" s="9"/>
      <c r="B2174" s="9"/>
      <c r="C2174" s="9"/>
      <c r="D2174" s="6"/>
      <c r="E2174" s="6"/>
      <c r="F2174" s="7"/>
      <c r="G2174" s="6"/>
      <c r="H2174" s="6"/>
      <c r="I2174" s="6"/>
    </row>
    <row r="2175" spans="1:9" ht="12.75">
      <c r="A2175" s="9"/>
      <c r="B2175" s="9"/>
      <c r="C2175" s="9"/>
      <c r="D2175" s="6"/>
      <c r="E2175" s="6"/>
      <c r="F2175" s="7"/>
      <c r="G2175" s="6"/>
      <c r="H2175" s="6"/>
      <c r="I2175" s="6"/>
    </row>
    <row r="2176" spans="1:9" ht="12.75">
      <c r="A2176" s="9"/>
      <c r="B2176" s="9"/>
      <c r="C2176" s="9"/>
      <c r="D2176" s="6"/>
      <c r="E2176" s="6"/>
      <c r="F2176" s="7"/>
      <c r="G2176" s="6"/>
      <c r="H2176" s="6"/>
      <c r="I2176" s="6"/>
    </row>
    <row r="2177" spans="1:9" ht="12.75">
      <c r="A2177" s="5" t="s">
        <v>537</v>
      </c>
      <c r="B2177" s="5"/>
      <c r="C2177" s="5"/>
      <c r="D2177" s="6"/>
      <c r="F2177" s="8" t="s">
        <v>423</v>
      </c>
      <c r="I2177" s="8"/>
    </row>
    <row r="2178" spans="1:9" ht="12.75">
      <c r="A2178" s="5" t="s">
        <v>538</v>
      </c>
      <c r="B2178" s="5"/>
      <c r="C2178" s="5"/>
      <c r="D2178" s="6"/>
      <c r="F2178" s="8" t="s">
        <v>539</v>
      </c>
      <c r="I2178" s="8"/>
    </row>
    <row r="2179" spans="1:9" ht="12.75">
      <c r="A2179" s="5" t="s">
        <v>540</v>
      </c>
      <c r="B2179" s="5"/>
      <c r="C2179" s="5"/>
      <c r="D2179" s="6"/>
      <c r="E2179" s="7"/>
      <c r="F2179" s="7"/>
      <c r="G2179" s="6"/>
      <c r="H2179" s="6"/>
      <c r="I2179" s="6"/>
    </row>
    <row r="2180" spans="1:9" ht="20.25">
      <c r="A2180" s="95" t="s">
        <v>415</v>
      </c>
      <c r="B2180" s="95"/>
      <c r="C2180" s="95"/>
      <c r="D2180" s="95"/>
      <c r="E2180" s="95"/>
      <c r="F2180" s="95"/>
      <c r="G2180" s="95"/>
      <c r="H2180" s="95"/>
      <c r="I2180" s="95"/>
    </row>
    <row r="2181" spans="1:9" ht="12.75">
      <c r="A2181" s="9"/>
      <c r="B2181" s="9"/>
      <c r="C2181" s="9"/>
      <c r="D2181" s="6"/>
      <c r="E2181" s="6"/>
      <c r="F2181" s="7"/>
      <c r="G2181" s="6"/>
      <c r="H2181" s="6"/>
      <c r="I2181" s="6"/>
    </row>
    <row r="2182" spans="1:9" ht="12.75">
      <c r="A2182" s="5"/>
      <c r="B2182" s="9"/>
      <c r="C2182" s="9"/>
      <c r="D2182" s="6"/>
      <c r="E2182" s="6"/>
      <c r="F2182" s="7"/>
      <c r="G2182" s="6"/>
      <c r="H2182" s="6"/>
      <c r="I2182" s="6"/>
    </row>
    <row r="2183" spans="1:9" ht="12.75">
      <c r="A2183" s="5" t="s">
        <v>541</v>
      </c>
      <c r="B2183" s="5"/>
      <c r="C2183" s="5"/>
      <c r="D2183" s="5"/>
      <c r="E2183" s="6"/>
      <c r="F2183" s="7"/>
      <c r="G2183" s="6"/>
      <c r="H2183" s="6"/>
      <c r="I2183" s="6"/>
    </row>
    <row r="2184" spans="1:9" ht="12.75">
      <c r="A2184" s="9"/>
      <c r="B2184" s="9"/>
      <c r="C2184" s="9"/>
      <c r="D2184" s="6"/>
      <c r="E2184" s="6"/>
      <c r="F2184" s="7"/>
      <c r="G2184" s="6"/>
      <c r="H2184" s="6"/>
      <c r="I2184" s="6"/>
    </row>
    <row r="2185" spans="1:9" ht="12.75">
      <c r="A2185" s="9"/>
      <c r="B2185" s="9"/>
      <c r="C2185" s="9"/>
      <c r="D2185" s="6"/>
      <c r="E2185" s="34"/>
      <c r="F2185" s="41"/>
      <c r="G2185" s="34"/>
      <c r="H2185" s="34"/>
      <c r="I2185" s="34"/>
    </row>
    <row r="2186" spans="1:9" ht="12.75">
      <c r="A2186" s="10"/>
      <c r="B2186" s="10"/>
      <c r="C2186" s="10"/>
      <c r="D2186" s="10" t="s">
        <v>543</v>
      </c>
      <c r="E2186" s="10" t="s">
        <v>542</v>
      </c>
      <c r="F2186" s="10" t="s">
        <v>544</v>
      </c>
      <c r="G2186" s="10" t="s">
        <v>1187</v>
      </c>
      <c r="H2186" s="10" t="s">
        <v>1572</v>
      </c>
      <c r="I2186" s="10" t="s">
        <v>544</v>
      </c>
    </row>
    <row r="2187" spans="1:9" ht="12.75">
      <c r="A2187" s="11" t="s">
        <v>547</v>
      </c>
      <c r="B2187" s="11" t="s">
        <v>548</v>
      </c>
      <c r="C2187" s="11" t="s">
        <v>549</v>
      </c>
      <c r="D2187" s="11" t="s">
        <v>550</v>
      </c>
      <c r="E2187" s="11" t="s">
        <v>551</v>
      </c>
      <c r="F2187" s="11" t="s">
        <v>424</v>
      </c>
      <c r="G2187" s="11" t="s">
        <v>1188</v>
      </c>
      <c r="H2187" s="11" t="s">
        <v>1573</v>
      </c>
      <c r="I2187" s="11" t="s">
        <v>424</v>
      </c>
    </row>
    <row r="2188" spans="1:9" ht="12.75">
      <c r="A2188" s="12"/>
      <c r="B2188" s="12"/>
      <c r="C2188" s="12"/>
      <c r="D2188" s="12" t="s">
        <v>553</v>
      </c>
      <c r="E2188" s="12">
        <v>2007</v>
      </c>
      <c r="F2188" s="12">
        <v>2006</v>
      </c>
      <c r="G2188" s="12">
        <v>2007</v>
      </c>
      <c r="H2188" s="12"/>
      <c r="I2188" s="12">
        <v>2007</v>
      </c>
    </row>
    <row r="2189" spans="1:9" ht="15">
      <c r="A2189" s="17">
        <v>274</v>
      </c>
      <c r="B2189" s="63" t="s">
        <v>859</v>
      </c>
      <c r="C2189" s="60" t="s">
        <v>1698</v>
      </c>
      <c r="D2189" s="36">
        <v>200</v>
      </c>
      <c r="E2189" s="20">
        <f>D2189*1.45155287984</f>
        <v>290.31057596799997</v>
      </c>
      <c r="F2189" s="20">
        <v>280.632041912</v>
      </c>
      <c r="G2189" s="20">
        <f>E2189*0.1</f>
        <v>29.031057596799997</v>
      </c>
      <c r="H2189" s="20">
        <f>D2189*0.096762615</f>
        <v>19.352522999999998</v>
      </c>
      <c r="I2189" s="20">
        <f>(F2189+G2189)-H2189</f>
        <v>290.31057650879995</v>
      </c>
    </row>
    <row r="2190" spans="1:9" ht="12.75">
      <c r="A2190" s="19"/>
      <c r="B2190" s="19"/>
      <c r="C2190" s="19" t="s">
        <v>1699</v>
      </c>
      <c r="D2190" s="37"/>
      <c r="E2190" s="20"/>
      <c r="F2190" s="20"/>
      <c r="G2190" s="20"/>
      <c r="H2190" s="20"/>
      <c r="I2190" s="20"/>
    </row>
    <row r="2191" spans="1:9" ht="12.75">
      <c r="A2191" s="19"/>
      <c r="B2191" s="19"/>
      <c r="C2191" s="19" t="s">
        <v>669</v>
      </c>
      <c r="D2191" s="37"/>
      <c r="E2191" s="20"/>
      <c r="F2191" s="20"/>
      <c r="G2191" s="20"/>
      <c r="H2191" s="20"/>
      <c r="I2191" s="20"/>
    </row>
    <row r="2192" spans="1:9" ht="12.75">
      <c r="A2192" s="19"/>
      <c r="B2192" s="19"/>
      <c r="C2192" s="19" t="s">
        <v>557</v>
      </c>
      <c r="D2192" s="37"/>
      <c r="E2192" s="20"/>
      <c r="F2192" s="20"/>
      <c r="G2192" s="20"/>
      <c r="H2192" s="20"/>
      <c r="I2192" s="20"/>
    </row>
    <row r="2193" spans="1:9" ht="12.75">
      <c r="A2193" s="19"/>
      <c r="B2193" s="19"/>
      <c r="C2193" s="19" t="s">
        <v>228</v>
      </c>
      <c r="D2193" s="37"/>
      <c r="E2193" s="20"/>
      <c r="F2193" s="20"/>
      <c r="G2193" s="20"/>
      <c r="H2193" s="20"/>
      <c r="I2193" s="20"/>
    </row>
    <row r="2194" spans="1:9" ht="12.75">
      <c r="A2194" s="19"/>
      <c r="B2194" s="19"/>
      <c r="C2194" s="19" t="s">
        <v>1700</v>
      </c>
      <c r="D2194" s="37"/>
      <c r="E2194" s="20"/>
      <c r="F2194" s="20"/>
      <c r="G2194" s="20"/>
      <c r="H2194" s="20"/>
      <c r="I2194" s="20"/>
    </row>
    <row r="2195" ht="12.75">
      <c r="F2195" s="20"/>
    </row>
    <row r="2196" spans="1:9" ht="15">
      <c r="A2196" s="19">
        <v>275</v>
      </c>
      <c r="B2196" s="63" t="s">
        <v>860</v>
      </c>
      <c r="C2196" s="61" t="s">
        <v>1978</v>
      </c>
      <c r="D2196" s="37">
        <v>848.07</v>
      </c>
      <c r="E2196" s="20">
        <f>D2196*1.45155287984</f>
        <v>1231.0184508059087</v>
      </c>
      <c r="F2196" s="20">
        <v>1189.9780789215492</v>
      </c>
      <c r="G2196" s="20">
        <f>E2196*0.1</f>
        <v>123.10184508059088</v>
      </c>
      <c r="H2196" s="20">
        <f>D2196*0.096762615</f>
        <v>82.06147090305001</v>
      </c>
      <c r="I2196" s="20">
        <f>(F2196+G2196)-H2196</f>
        <v>1231.01845309909</v>
      </c>
    </row>
    <row r="2197" spans="1:9" ht="12.75">
      <c r="A2197" s="19"/>
      <c r="B2197" s="19"/>
      <c r="C2197" s="19" t="s">
        <v>1702</v>
      </c>
      <c r="D2197" s="37"/>
      <c r="E2197" s="20"/>
      <c r="F2197" s="20"/>
      <c r="G2197" s="20"/>
      <c r="H2197" s="20"/>
      <c r="I2197" s="20"/>
    </row>
    <row r="2198" spans="1:9" ht="12.75">
      <c r="A2198" s="19"/>
      <c r="B2198" s="19"/>
      <c r="C2198" s="19" t="s">
        <v>669</v>
      </c>
      <c r="D2198" s="37"/>
      <c r="E2198" s="20"/>
      <c r="F2198" s="20"/>
      <c r="G2198" s="20"/>
      <c r="H2198" s="20"/>
      <c r="I2198" s="20"/>
    </row>
    <row r="2199" spans="1:9" ht="12.75">
      <c r="A2199" s="19"/>
      <c r="B2199" s="19"/>
      <c r="C2199" s="19" t="s">
        <v>557</v>
      </c>
      <c r="D2199" s="37"/>
      <c r="E2199" s="20"/>
      <c r="F2199" s="20"/>
      <c r="G2199" s="20"/>
      <c r="H2199" s="20"/>
      <c r="I2199" s="20"/>
    </row>
    <row r="2200" spans="1:9" ht="12.75">
      <c r="A2200" s="19"/>
      <c r="B2200" s="19"/>
      <c r="C2200" s="19" t="s">
        <v>1108</v>
      </c>
      <c r="D2200" s="37"/>
      <c r="E2200" s="20"/>
      <c r="F2200" s="20"/>
      <c r="G2200" s="20"/>
      <c r="H2200" s="20"/>
      <c r="I2200" s="20"/>
    </row>
    <row r="2201" spans="1:9" ht="12.75">
      <c r="A2201" s="19"/>
      <c r="B2201" s="19"/>
      <c r="C2201" s="19" t="s">
        <v>1701</v>
      </c>
      <c r="D2201" s="37"/>
      <c r="E2201" s="20"/>
      <c r="F2201" s="20"/>
      <c r="G2201" s="20"/>
      <c r="H2201" s="20"/>
      <c r="I2201" s="20"/>
    </row>
    <row r="2202" spans="1:9" ht="15">
      <c r="A2202" s="19">
        <v>276</v>
      </c>
      <c r="B2202" s="63" t="s">
        <v>861</v>
      </c>
      <c r="C2202" s="61" t="s">
        <v>1992</v>
      </c>
      <c r="D2202" s="37">
        <v>971.8</v>
      </c>
      <c r="E2202" s="20">
        <f>D2202*1.45155287984</f>
        <v>1410.619088628512</v>
      </c>
      <c r="F2202" s="20">
        <v>1363.5910916504079</v>
      </c>
      <c r="G2202" s="20">
        <f>E2202*0.1</f>
        <v>141.0619088628512</v>
      </c>
      <c r="H2202" s="20">
        <f>D2202*0.096762615</f>
        <v>94.03390925699999</v>
      </c>
      <c r="I2202" s="20">
        <f>(F2202+G2202)-H2202</f>
        <v>1410.619091256259</v>
      </c>
    </row>
    <row r="2203" spans="1:9" ht="12.75">
      <c r="A2203" s="19"/>
      <c r="B2203" s="19"/>
      <c r="C2203" s="61" t="s">
        <v>1546</v>
      </c>
      <c r="D2203" s="37"/>
      <c r="E2203" s="20"/>
      <c r="F2203" s="20"/>
      <c r="G2203" s="20"/>
      <c r="H2203" s="20"/>
      <c r="I2203" s="20"/>
    </row>
    <row r="2204" spans="1:9" ht="12.75">
      <c r="A2204" s="19"/>
      <c r="B2204" s="19"/>
      <c r="C2204" s="19" t="s">
        <v>1703</v>
      </c>
      <c r="D2204" s="37"/>
      <c r="E2204" s="20"/>
      <c r="F2204" s="20"/>
      <c r="G2204" s="20"/>
      <c r="H2204" s="20"/>
      <c r="I2204" s="20"/>
    </row>
    <row r="2205" spans="1:9" ht="12.75">
      <c r="A2205" s="19"/>
      <c r="B2205" s="19"/>
      <c r="C2205" s="19" t="s">
        <v>557</v>
      </c>
      <c r="D2205" s="37"/>
      <c r="E2205" s="20"/>
      <c r="F2205" s="20"/>
      <c r="G2205" s="20"/>
      <c r="H2205" s="20"/>
      <c r="I2205" s="20"/>
    </row>
    <row r="2206" spans="1:9" ht="12.75">
      <c r="A2206" s="19"/>
      <c r="B2206" s="19"/>
      <c r="C2206" s="19" t="s">
        <v>1704</v>
      </c>
      <c r="D2206" s="37"/>
      <c r="E2206" s="20"/>
      <c r="F2206" s="20"/>
      <c r="G2206" s="20"/>
      <c r="H2206" s="20"/>
      <c r="I2206" s="20"/>
    </row>
    <row r="2207" spans="1:9" ht="12.75">
      <c r="A2207" s="19"/>
      <c r="B2207" s="19"/>
      <c r="C2207" s="19" t="s">
        <v>1705</v>
      </c>
      <c r="D2207" s="37"/>
      <c r="E2207" s="20"/>
      <c r="F2207" s="20"/>
      <c r="G2207" s="20"/>
      <c r="H2207" s="20"/>
      <c r="I2207" s="20"/>
    </row>
    <row r="2208" spans="1:9" ht="15">
      <c r="A2208" s="19">
        <v>277</v>
      </c>
      <c r="B2208" s="63" t="s">
        <v>862</v>
      </c>
      <c r="C2208" s="61" t="s">
        <v>1992</v>
      </c>
      <c r="D2208" s="37">
        <v>1230</v>
      </c>
      <c r="E2208" s="20">
        <f>D2208*1.45155287984</f>
        <v>1785.4100422032</v>
      </c>
      <c r="F2208" s="20">
        <v>1725.8870577588</v>
      </c>
      <c r="G2208" s="20">
        <f>E2208*0.1</f>
        <v>178.54100422032002</v>
      </c>
      <c r="H2208" s="20">
        <f>D2208*0.096762615</f>
        <v>119.01801644999999</v>
      </c>
      <c r="I2208" s="20">
        <f>(F2208+G2208)-H2208</f>
        <v>1785.41004552912</v>
      </c>
    </row>
    <row r="2209" spans="1:9" ht="12.75">
      <c r="A2209" s="19"/>
      <c r="B2209" s="19"/>
      <c r="C2209" s="61" t="s">
        <v>1707</v>
      </c>
      <c r="D2209" s="37"/>
      <c r="E2209" s="20"/>
      <c r="F2209" s="20"/>
      <c r="G2209" s="20"/>
      <c r="H2209" s="20"/>
      <c r="I2209" s="20"/>
    </row>
    <row r="2210" spans="1:9" ht="12.75">
      <c r="A2210" s="19"/>
      <c r="B2210" s="19"/>
      <c r="C2210" s="19" t="s">
        <v>669</v>
      </c>
      <c r="D2210" s="37"/>
      <c r="E2210" s="20"/>
      <c r="F2210" s="20"/>
      <c r="G2210" s="20"/>
      <c r="H2210" s="20"/>
      <c r="I2210" s="20"/>
    </row>
    <row r="2211" spans="1:9" ht="12.75">
      <c r="A2211" s="19"/>
      <c r="B2211" s="19"/>
      <c r="C2211" s="19" t="s">
        <v>557</v>
      </c>
      <c r="D2211" s="37"/>
      <c r="E2211" s="20"/>
      <c r="F2211" s="20"/>
      <c r="G2211" s="20"/>
      <c r="H2211" s="20"/>
      <c r="I2211" s="20"/>
    </row>
    <row r="2212" spans="1:9" ht="12.75">
      <c r="A2212" s="19"/>
      <c r="B2212" s="19"/>
      <c r="C2212" s="19" t="s">
        <v>476</v>
      </c>
      <c r="D2212" s="37"/>
      <c r="E2212" s="20"/>
      <c r="F2212" s="20"/>
      <c r="G2212" s="20"/>
      <c r="H2212" s="20"/>
      <c r="I2212" s="20"/>
    </row>
    <row r="2213" spans="1:9" ht="12.75">
      <c r="A2213" s="19"/>
      <c r="B2213" s="19"/>
      <c r="C2213" s="19" t="s">
        <v>1708</v>
      </c>
      <c r="D2213" s="37"/>
      <c r="E2213" s="20"/>
      <c r="F2213" s="20"/>
      <c r="G2213" s="20"/>
      <c r="H2213" s="20"/>
      <c r="I2213" s="20"/>
    </row>
    <row r="2214" spans="1:9" ht="15">
      <c r="A2214" s="19">
        <v>278</v>
      </c>
      <c r="B2214" s="63" t="s">
        <v>863</v>
      </c>
      <c r="C2214" s="61" t="s">
        <v>1992</v>
      </c>
      <c r="D2214" s="37">
        <v>972</v>
      </c>
      <c r="E2214" s="20">
        <f>D2214*1.45155287984</f>
        <v>1410.90939920448</v>
      </c>
      <c r="F2214" s="20">
        <v>1363.87172369232</v>
      </c>
      <c r="G2214" s="20">
        <f>E2214*0.1</f>
        <v>141.090939920448</v>
      </c>
      <c r="H2214" s="20">
        <f>D2214*0.096762615</f>
        <v>94.05326178</v>
      </c>
      <c r="I2214" s="20">
        <f>(F2214+G2214)-H2214</f>
        <v>1410.909401832768</v>
      </c>
    </row>
    <row r="2215" spans="1:9" ht="12.75">
      <c r="A2215" s="19"/>
      <c r="B2215" s="19"/>
      <c r="C2215" s="61" t="s">
        <v>1706</v>
      </c>
      <c r="D2215" s="37"/>
      <c r="E2215" s="20"/>
      <c r="F2215" s="20"/>
      <c r="G2215" s="20"/>
      <c r="H2215" s="20"/>
      <c r="I2215" s="20"/>
    </row>
    <row r="2216" spans="1:9" ht="12.75">
      <c r="A2216" s="19"/>
      <c r="B2216" s="19"/>
      <c r="C2216" s="19" t="s">
        <v>1118</v>
      </c>
      <c r="D2216" s="37"/>
      <c r="E2216" s="20"/>
      <c r="F2216" s="20"/>
      <c r="G2216" s="20"/>
      <c r="H2216" s="20"/>
      <c r="I2216" s="20"/>
    </row>
    <row r="2217" spans="1:9" ht="12.75">
      <c r="A2217" s="19"/>
      <c r="B2217" s="19"/>
      <c r="C2217" s="19" t="s">
        <v>557</v>
      </c>
      <c r="D2217" s="37"/>
      <c r="E2217" s="20"/>
      <c r="F2217" s="20"/>
      <c r="G2217" s="20"/>
      <c r="H2217" s="20"/>
      <c r="I2217" s="20"/>
    </row>
    <row r="2218" spans="1:9" ht="12.75">
      <c r="A2218" s="19"/>
      <c r="B2218" s="19"/>
      <c r="C2218" s="19" t="s">
        <v>1102</v>
      </c>
      <c r="D2218" s="37"/>
      <c r="E2218" s="20"/>
      <c r="F2218" s="20"/>
      <c r="G2218" s="20"/>
      <c r="H2218" s="20"/>
      <c r="I2218" s="20"/>
    </row>
    <row r="2219" spans="1:9" ht="12.75">
      <c r="A2219" s="19"/>
      <c r="B2219" s="19"/>
      <c r="C2219" s="19" t="s">
        <v>559</v>
      </c>
      <c r="D2219" s="37"/>
      <c r="E2219" s="20"/>
      <c r="F2219" s="20"/>
      <c r="G2219" s="20"/>
      <c r="H2219" s="20"/>
      <c r="I2219" s="20"/>
    </row>
    <row r="2220" spans="1:9" ht="12.75">
      <c r="A2220" s="19">
        <v>279</v>
      </c>
      <c r="B2220" s="68" t="s">
        <v>685</v>
      </c>
      <c r="C2220" s="61" t="s">
        <v>728</v>
      </c>
      <c r="D2220" s="37">
        <v>7260</v>
      </c>
      <c r="E2220" s="20">
        <f>D2220*1.45155287984</f>
        <v>10538.273907638399</v>
      </c>
      <c r="F2220" s="20">
        <v>10186.9431214056</v>
      </c>
      <c r="G2220" s="20">
        <f>E2220*0.1</f>
        <v>1053.82739076384</v>
      </c>
      <c r="H2220" s="20">
        <f>D2220*0.096762615</f>
        <v>702.4965849</v>
      </c>
      <c r="I2220" s="20">
        <f>(F2220+G2220)-H2220</f>
        <v>10538.27392726944</v>
      </c>
    </row>
    <row r="2221" spans="1:9" ht="12.75">
      <c r="A2221" s="19"/>
      <c r="B2221" s="19"/>
      <c r="C2221" s="61" t="s">
        <v>1709</v>
      </c>
      <c r="D2221" s="37"/>
      <c r="E2221" s="20"/>
      <c r="F2221" s="20"/>
      <c r="G2221" s="20"/>
      <c r="H2221" s="20"/>
      <c r="I2221" s="20"/>
    </row>
    <row r="2222" spans="1:9" ht="12.75">
      <c r="A2222" s="19"/>
      <c r="B2222" s="19"/>
      <c r="C2222" s="19" t="s">
        <v>669</v>
      </c>
      <c r="D2222" s="37"/>
      <c r="E2222" s="20"/>
      <c r="F2222" s="20"/>
      <c r="G2222" s="20"/>
      <c r="H2222" s="20"/>
      <c r="I2222" s="20"/>
    </row>
    <row r="2223" spans="1:9" ht="12.75">
      <c r="A2223" s="19"/>
      <c r="B2223" s="19"/>
      <c r="C2223" s="19" t="s">
        <v>557</v>
      </c>
      <c r="D2223" s="37"/>
      <c r="E2223" s="20"/>
      <c r="F2223" s="20"/>
      <c r="G2223" s="20"/>
      <c r="H2223" s="20"/>
      <c r="I2223" s="20"/>
    </row>
    <row r="2224" spans="1:9" ht="12.75">
      <c r="A2224" s="19"/>
      <c r="B2224" s="19"/>
      <c r="C2224" s="19" t="s">
        <v>1108</v>
      </c>
      <c r="D2224" s="37"/>
      <c r="E2224" s="20"/>
      <c r="F2224" s="20"/>
      <c r="G2224" s="20"/>
      <c r="H2224" s="20"/>
      <c r="I2224" s="20"/>
    </row>
    <row r="2225" spans="1:9" ht="12.75">
      <c r="A2225" s="19"/>
      <c r="B2225" s="19"/>
      <c r="C2225" s="19" t="s">
        <v>304</v>
      </c>
      <c r="D2225" s="37"/>
      <c r="E2225" s="20"/>
      <c r="F2225" s="20"/>
      <c r="G2225" s="20"/>
      <c r="H2225" s="20"/>
      <c r="I2225" s="20"/>
    </row>
    <row r="2226" spans="1:9" ht="15">
      <c r="A2226" s="19">
        <v>280</v>
      </c>
      <c r="B2226" s="63" t="s">
        <v>864</v>
      </c>
      <c r="C2226" s="61" t="s">
        <v>1313</v>
      </c>
      <c r="D2226" s="37">
        <v>18000</v>
      </c>
      <c r="E2226" s="20">
        <f>D2226*1.45155287984</f>
        <v>26127.95183712</v>
      </c>
      <c r="F2226" s="20">
        <v>25256.883772080004</v>
      </c>
      <c r="G2226" s="20">
        <f>E2226*0.1</f>
        <v>2612.795183712</v>
      </c>
      <c r="H2226" s="20">
        <f>D2226*0.096762615</f>
        <v>1741.72707</v>
      </c>
      <c r="I2226" s="20">
        <f>(F2226+G2226)-H2226</f>
        <v>26127.951885792005</v>
      </c>
    </row>
    <row r="2227" spans="1:9" ht="12.75">
      <c r="A2227" s="19"/>
      <c r="B2227" s="19"/>
      <c r="C2227" s="61" t="s">
        <v>1314</v>
      </c>
      <c r="D2227" s="37"/>
      <c r="E2227" s="20"/>
      <c r="F2227" s="20"/>
      <c r="G2227" s="20"/>
      <c r="H2227" s="20"/>
      <c r="I2227" s="20"/>
    </row>
    <row r="2228" spans="1:9" ht="12.75">
      <c r="A2228" s="19"/>
      <c r="B2228" s="19"/>
      <c r="C2228" s="19" t="s">
        <v>669</v>
      </c>
      <c r="D2228" s="37"/>
      <c r="E2228" s="20"/>
      <c r="F2228" s="20"/>
      <c r="G2228" s="20"/>
      <c r="H2228" s="20"/>
      <c r="I2228" s="20"/>
    </row>
    <row r="2229" spans="1:9" ht="12.75">
      <c r="A2229" s="19"/>
      <c r="B2229" s="19"/>
      <c r="C2229" s="19" t="s">
        <v>557</v>
      </c>
      <c r="D2229" s="37"/>
      <c r="E2229" s="20"/>
      <c r="F2229" s="20"/>
      <c r="G2229" s="20"/>
      <c r="H2229" s="20"/>
      <c r="I2229" s="20"/>
    </row>
    <row r="2230" spans="1:9" ht="12.75">
      <c r="A2230" s="19"/>
      <c r="B2230" s="19"/>
      <c r="C2230" s="19" t="s">
        <v>1315</v>
      </c>
      <c r="D2230" s="37"/>
      <c r="E2230" s="20"/>
      <c r="F2230" s="39"/>
      <c r="G2230" s="20"/>
      <c r="H2230" s="20"/>
      <c r="I2230" s="20"/>
    </row>
    <row r="2231" spans="1:9" ht="12.75">
      <c r="A2231" s="21"/>
      <c r="B2231" s="21"/>
      <c r="C2231" s="21" t="s">
        <v>1316</v>
      </c>
      <c r="D2231" s="38"/>
      <c r="E2231" s="22"/>
      <c r="F2231" s="48"/>
      <c r="G2231" s="22"/>
      <c r="H2231" s="22"/>
      <c r="I2231" s="22"/>
    </row>
    <row r="2232" spans="1:9" ht="12.75">
      <c r="A2232" s="9"/>
      <c r="B2232" s="9"/>
      <c r="C2232" s="9"/>
      <c r="D2232" s="6"/>
      <c r="E2232" s="6"/>
      <c r="F2232" s="7"/>
      <c r="G2232" s="6"/>
      <c r="H2232" s="6"/>
      <c r="I2232" s="6"/>
    </row>
    <row r="2233" spans="1:9" ht="12.75">
      <c r="A2233" s="9"/>
      <c r="B2233" s="9"/>
      <c r="C2233" s="9"/>
      <c r="D2233" s="6"/>
      <c r="E2233" s="6"/>
      <c r="F2233" s="7"/>
      <c r="G2233" s="6"/>
      <c r="H2233" s="6"/>
      <c r="I2233" s="6"/>
    </row>
    <row r="2234" spans="1:9" ht="12.75">
      <c r="A2234" s="9"/>
      <c r="B2234" s="9"/>
      <c r="C2234" s="9"/>
      <c r="D2234" s="6"/>
      <c r="E2234" s="6"/>
      <c r="F2234" s="7"/>
      <c r="G2234" s="6"/>
      <c r="H2234" s="6"/>
      <c r="I2234" s="6"/>
    </row>
    <row r="2235" spans="1:9" ht="12.75">
      <c r="A2235" s="9"/>
      <c r="B2235" s="9"/>
      <c r="C2235" s="9"/>
      <c r="D2235" s="6"/>
      <c r="E2235" s="6"/>
      <c r="F2235" s="7"/>
      <c r="G2235" s="6"/>
      <c r="H2235" s="6"/>
      <c r="I2235" s="6"/>
    </row>
    <row r="2236" spans="1:9" ht="12.75">
      <c r="A2236" s="9"/>
      <c r="B2236" s="9"/>
      <c r="C2236" s="9"/>
      <c r="D2236" s="6"/>
      <c r="E2236" s="6"/>
      <c r="F2236" s="7"/>
      <c r="G2236" s="6"/>
      <c r="H2236" s="6"/>
      <c r="I2236" s="6"/>
    </row>
    <row r="2237" spans="1:9" ht="12.75">
      <c r="A2237" s="9"/>
      <c r="B2237" s="9"/>
      <c r="C2237" s="9"/>
      <c r="D2237" s="6"/>
      <c r="E2237" s="6"/>
      <c r="F2237" s="7"/>
      <c r="G2237" s="6"/>
      <c r="H2237" s="6"/>
      <c r="I2237" s="6"/>
    </row>
    <row r="2238" spans="1:9" ht="12.75">
      <c r="A2238" s="5" t="s">
        <v>537</v>
      </c>
      <c r="B2238" s="5"/>
      <c r="C2238" s="5"/>
      <c r="D2238" s="6"/>
      <c r="F2238" s="8" t="s">
        <v>423</v>
      </c>
      <c r="I2238" s="8"/>
    </row>
    <row r="2239" spans="1:9" ht="12.75">
      <c r="A2239" s="5" t="s">
        <v>538</v>
      </c>
      <c r="B2239" s="5"/>
      <c r="C2239" s="5"/>
      <c r="D2239" s="6"/>
      <c r="F2239" s="8" t="s">
        <v>539</v>
      </c>
      <c r="I2239" s="8"/>
    </row>
    <row r="2240" spans="1:9" ht="12.75">
      <c r="A2240" s="5" t="s">
        <v>540</v>
      </c>
      <c r="B2240" s="5"/>
      <c r="C2240" s="5"/>
      <c r="D2240" s="6"/>
      <c r="E2240" s="7"/>
      <c r="F2240" s="7"/>
      <c r="G2240" s="6"/>
      <c r="H2240" s="6"/>
      <c r="I2240" s="6"/>
    </row>
    <row r="2241" spans="1:9" ht="20.25">
      <c r="A2241" s="95" t="s">
        <v>415</v>
      </c>
      <c r="B2241" s="95"/>
      <c r="C2241" s="95"/>
      <c r="D2241" s="95"/>
      <c r="E2241" s="95"/>
      <c r="F2241" s="95"/>
      <c r="G2241" s="95"/>
      <c r="H2241" s="95"/>
      <c r="I2241" s="95"/>
    </row>
    <row r="2242" spans="1:9" ht="12.75">
      <c r="A2242" s="9"/>
      <c r="B2242" s="9"/>
      <c r="C2242" s="9"/>
      <c r="D2242" s="6"/>
      <c r="E2242" s="6"/>
      <c r="F2242" s="7"/>
      <c r="G2242" s="6"/>
      <c r="H2242" s="6"/>
      <c r="I2242" s="6"/>
    </row>
    <row r="2243" spans="1:9" ht="12.75">
      <c r="A2243" s="5"/>
      <c r="B2243" s="9"/>
      <c r="C2243" s="9"/>
      <c r="D2243" s="6"/>
      <c r="E2243" s="6"/>
      <c r="F2243" s="7"/>
      <c r="G2243" s="6"/>
      <c r="H2243" s="6"/>
      <c r="I2243" s="6"/>
    </row>
    <row r="2244" spans="1:9" ht="12.75">
      <c r="A2244" s="5" t="s">
        <v>541</v>
      </c>
      <c r="B2244" s="5"/>
      <c r="C2244" s="5"/>
      <c r="D2244" s="5"/>
      <c r="E2244" s="6"/>
      <c r="F2244" s="7"/>
      <c r="G2244" s="6"/>
      <c r="H2244" s="6"/>
      <c r="I2244" s="6"/>
    </row>
    <row r="2245" spans="1:9" ht="12.75">
      <c r="A2245" s="9"/>
      <c r="B2245" s="9"/>
      <c r="C2245" s="9"/>
      <c r="D2245" s="6"/>
      <c r="E2245" s="6"/>
      <c r="F2245" s="7"/>
      <c r="G2245" s="6"/>
      <c r="H2245" s="6"/>
      <c r="I2245" s="6"/>
    </row>
    <row r="2246" spans="1:9" ht="12.75">
      <c r="A2246" s="9"/>
      <c r="B2246" s="9"/>
      <c r="C2246" s="9"/>
      <c r="D2246" s="6"/>
      <c r="E2246" s="34"/>
      <c r="F2246" s="41"/>
      <c r="G2246" s="34"/>
      <c r="H2246" s="34"/>
      <c r="I2246" s="34"/>
    </row>
    <row r="2247" spans="1:9" ht="12.75">
      <c r="A2247" s="10"/>
      <c r="B2247" s="10"/>
      <c r="C2247" s="10"/>
      <c r="D2247" s="10" t="s">
        <v>543</v>
      </c>
      <c r="E2247" s="10" t="s">
        <v>542</v>
      </c>
      <c r="F2247" s="10" t="s">
        <v>544</v>
      </c>
      <c r="G2247" s="10" t="s">
        <v>1187</v>
      </c>
      <c r="H2247" s="10" t="s">
        <v>1572</v>
      </c>
      <c r="I2247" s="10" t="s">
        <v>544</v>
      </c>
    </row>
    <row r="2248" spans="1:9" ht="12.75">
      <c r="A2248" s="11" t="s">
        <v>547</v>
      </c>
      <c r="B2248" s="11" t="s">
        <v>548</v>
      </c>
      <c r="C2248" s="11" t="s">
        <v>549</v>
      </c>
      <c r="D2248" s="11" t="s">
        <v>550</v>
      </c>
      <c r="E2248" s="11" t="s">
        <v>551</v>
      </c>
      <c r="F2248" s="11" t="s">
        <v>424</v>
      </c>
      <c r="G2248" s="11" t="s">
        <v>1188</v>
      </c>
      <c r="H2248" s="11" t="s">
        <v>1573</v>
      </c>
      <c r="I2248" s="11" t="s">
        <v>424</v>
      </c>
    </row>
    <row r="2249" spans="1:9" ht="12.75">
      <c r="A2249" s="12"/>
      <c r="B2249" s="12"/>
      <c r="C2249" s="12"/>
      <c r="D2249" s="12" t="s">
        <v>553</v>
      </c>
      <c r="E2249" s="12">
        <v>2007</v>
      </c>
      <c r="F2249" s="12">
        <v>2006</v>
      </c>
      <c r="G2249" s="12">
        <v>2007</v>
      </c>
      <c r="H2249" s="12"/>
      <c r="I2249" s="12">
        <v>2007</v>
      </c>
    </row>
    <row r="2250" spans="1:9" ht="15">
      <c r="A2250" s="17">
        <v>281</v>
      </c>
      <c r="B2250" s="63" t="s">
        <v>1078</v>
      </c>
      <c r="C2250" s="60" t="s">
        <v>728</v>
      </c>
      <c r="D2250" s="36">
        <v>7260</v>
      </c>
      <c r="E2250" s="20">
        <f>D2250*1.45155287984</f>
        <v>10538.273907638399</v>
      </c>
      <c r="F2250" s="20">
        <v>10186.9431214056</v>
      </c>
      <c r="G2250" s="20">
        <f>E2250*0.1</f>
        <v>1053.82739076384</v>
      </c>
      <c r="H2250" s="20">
        <f>D2250*0.096762615</f>
        <v>702.4965849</v>
      </c>
      <c r="I2250" s="20">
        <f>(F2250+G2250)-H2250</f>
        <v>10538.27392726944</v>
      </c>
    </row>
    <row r="2251" spans="1:9" ht="12.75">
      <c r="A2251" s="19"/>
      <c r="B2251" s="19"/>
      <c r="C2251" s="61" t="s">
        <v>1710</v>
      </c>
      <c r="D2251" s="37"/>
      <c r="E2251" s="20"/>
      <c r="F2251" s="20"/>
      <c r="G2251" s="20"/>
      <c r="H2251" s="20"/>
      <c r="I2251" s="20"/>
    </row>
    <row r="2252" spans="1:9" ht="12.75">
      <c r="A2252" s="19"/>
      <c r="B2252" s="19"/>
      <c r="C2252" s="19" t="s">
        <v>669</v>
      </c>
      <c r="D2252" s="37"/>
      <c r="E2252" s="20"/>
      <c r="F2252" s="20"/>
      <c r="G2252" s="20"/>
      <c r="H2252" s="20"/>
      <c r="I2252" s="20"/>
    </row>
    <row r="2253" spans="1:9" ht="12.75">
      <c r="A2253" s="19"/>
      <c r="B2253" s="19"/>
      <c r="C2253" s="19" t="s">
        <v>557</v>
      </c>
      <c r="D2253" s="37"/>
      <c r="E2253" s="20"/>
      <c r="F2253" s="20"/>
      <c r="G2253" s="20"/>
      <c r="H2253" s="20"/>
      <c r="I2253" s="20"/>
    </row>
    <row r="2254" spans="1:9" ht="12.75">
      <c r="A2254" s="19"/>
      <c r="B2254" s="19"/>
      <c r="C2254" s="19" t="s">
        <v>1108</v>
      </c>
      <c r="D2254" s="37"/>
      <c r="E2254" s="20"/>
      <c r="F2254" s="20"/>
      <c r="G2254" s="20"/>
      <c r="H2254" s="20"/>
      <c r="I2254" s="20"/>
    </row>
    <row r="2255" spans="1:9" ht="12.75">
      <c r="A2255" s="19"/>
      <c r="B2255" s="19"/>
      <c r="C2255" s="19" t="s">
        <v>304</v>
      </c>
      <c r="D2255" s="37"/>
      <c r="E2255" s="20"/>
      <c r="F2255" s="20"/>
      <c r="G2255" s="20"/>
      <c r="H2255" s="20"/>
      <c r="I2255" s="20"/>
    </row>
    <row r="2256" spans="1:9" ht="15">
      <c r="A2256" s="19">
        <v>282</v>
      </c>
      <c r="B2256" s="63" t="s">
        <v>1079</v>
      </c>
      <c r="C2256" s="61" t="s">
        <v>728</v>
      </c>
      <c r="D2256" s="37">
        <v>4673.98</v>
      </c>
      <c r="E2256" s="20">
        <f>D2256*1.45155287984</f>
        <v>6784.529129314562</v>
      </c>
      <c r="F2256" s="20">
        <v>6558.3427562792485</v>
      </c>
      <c r="G2256" s="20">
        <f>E2256*0.1</f>
        <v>678.4529129314562</v>
      </c>
      <c r="H2256" s="20">
        <f>D2256*0.096762615</f>
        <v>452.2665272576999</v>
      </c>
      <c r="I2256" s="20">
        <f>(F2256+G2256)-H2256</f>
        <v>6784.529141953005</v>
      </c>
    </row>
    <row r="2257" spans="1:9" ht="12.75">
      <c r="A2257" s="19"/>
      <c r="B2257" s="19"/>
      <c r="C2257" s="61" t="s">
        <v>1711</v>
      </c>
      <c r="D2257" s="37"/>
      <c r="E2257" s="20"/>
      <c r="F2257" s="20"/>
      <c r="G2257" s="20"/>
      <c r="H2257" s="20"/>
      <c r="I2257" s="20"/>
    </row>
    <row r="2258" spans="1:9" ht="12.75">
      <c r="A2258" s="19"/>
      <c r="B2258" s="19"/>
      <c r="C2258" s="19" t="s">
        <v>669</v>
      </c>
      <c r="D2258" s="37"/>
      <c r="E2258" s="20"/>
      <c r="F2258" s="20"/>
      <c r="G2258" s="20"/>
      <c r="H2258" s="20"/>
      <c r="I2258" s="20"/>
    </row>
    <row r="2259" spans="1:9" ht="12.75">
      <c r="A2259" s="19"/>
      <c r="B2259" s="19"/>
      <c r="C2259" s="19" t="s">
        <v>557</v>
      </c>
      <c r="D2259" s="37"/>
      <c r="E2259" s="20"/>
      <c r="F2259" s="20"/>
      <c r="G2259" s="20"/>
      <c r="H2259" s="20"/>
      <c r="I2259" s="20"/>
    </row>
    <row r="2260" spans="1:9" ht="12.75">
      <c r="A2260" s="19"/>
      <c r="B2260" s="19"/>
      <c r="C2260" s="19" t="s">
        <v>209</v>
      </c>
      <c r="D2260" s="37"/>
      <c r="E2260" s="20"/>
      <c r="F2260" s="20"/>
      <c r="G2260" s="20"/>
      <c r="H2260" s="20"/>
      <c r="I2260" s="20"/>
    </row>
    <row r="2261" spans="1:9" ht="12.75">
      <c r="A2261" s="19"/>
      <c r="B2261" s="19"/>
      <c r="C2261" s="19" t="s">
        <v>559</v>
      </c>
      <c r="D2261" s="37"/>
      <c r="E2261" s="20"/>
      <c r="F2261" s="20"/>
      <c r="G2261" s="20"/>
      <c r="H2261" s="20"/>
      <c r="I2261" s="20"/>
    </row>
    <row r="2262" spans="1:9" ht="12.75">
      <c r="A2262" s="19"/>
      <c r="B2262" s="19"/>
      <c r="C2262" s="19"/>
      <c r="D2262" s="37"/>
      <c r="E2262" s="20"/>
      <c r="F2262" s="20"/>
      <c r="G2262" s="20"/>
      <c r="H2262" s="20"/>
      <c r="I2262" s="20"/>
    </row>
    <row r="2263" spans="1:9" ht="15">
      <c r="A2263" s="19">
        <v>283</v>
      </c>
      <c r="B2263" s="63" t="s">
        <v>1080</v>
      </c>
      <c r="C2263" s="61" t="s">
        <v>1566</v>
      </c>
      <c r="D2263" s="37">
        <v>783.29</v>
      </c>
      <c r="E2263" s="20">
        <f>D2263*1.45155287984</f>
        <v>1136.9868552498735</v>
      </c>
      <c r="F2263" s="20">
        <v>1099.0813605462524</v>
      </c>
      <c r="G2263" s="20">
        <f>E2263*0.1</f>
        <v>113.69868552498735</v>
      </c>
      <c r="H2263" s="20">
        <f>D2263*0.096762615</f>
        <v>75.79318870335</v>
      </c>
      <c r="I2263" s="20">
        <f>(F2263+G2263)-H2263</f>
        <v>1136.9868573678896</v>
      </c>
    </row>
    <row r="2264" spans="1:9" ht="12.75">
      <c r="A2264" s="19"/>
      <c r="B2264" s="19"/>
      <c r="C2264" s="61" t="s">
        <v>1712</v>
      </c>
      <c r="D2264" s="37"/>
      <c r="E2264" s="20"/>
      <c r="F2264" s="20"/>
      <c r="G2264" s="20"/>
      <c r="H2264" s="20"/>
      <c r="I2264" s="20"/>
    </row>
    <row r="2265" spans="1:9" ht="12.75">
      <c r="A2265" s="19"/>
      <c r="B2265" s="19"/>
      <c r="C2265" s="19" t="s">
        <v>1579</v>
      </c>
      <c r="D2265" s="37"/>
      <c r="E2265" s="20"/>
      <c r="F2265" s="20"/>
      <c r="G2265" s="20"/>
      <c r="H2265" s="20"/>
      <c r="I2265" s="20"/>
    </row>
    <row r="2266" spans="1:9" ht="12.75">
      <c r="A2266" s="19"/>
      <c r="B2266" s="19"/>
      <c r="C2266" s="19" t="s">
        <v>557</v>
      </c>
      <c r="D2266" s="37"/>
      <c r="E2266" s="20"/>
      <c r="F2266" s="20"/>
      <c r="G2266" s="20"/>
      <c r="H2266" s="20"/>
      <c r="I2266" s="20"/>
    </row>
    <row r="2267" spans="1:9" ht="12.75">
      <c r="A2267" s="19"/>
      <c r="B2267" s="19"/>
      <c r="C2267" s="19" t="s">
        <v>1713</v>
      </c>
      <c r="D2267" s="37"/>
      <c r="E2267" s="20"/>
      <c r="F2267" s="20"/>
      <c r="G2267" s="20"/>
      <c r="H2267" s="20"/>
      <c r="I2267" s="20"/>
    </row>
    <row r="2268" spans="1:9" ht="12.75">
      <c r="A2268" s="19"/>
      <c r="B2268" s="19"/>
      <c r="C2268" s="19" t="s">
        <v>559</v>
      </c>
      <c r="D2268" s="37"/>
      <c r="E2268" s="20"/>
      <c r="F2268" s="20"/>
      <c r="G2268" s="20"/>
      <c r="H2268" s="20"/>
      <c r="I2268" s="20"/>
    </row>
    <row r="2269" spans="1:9" ht="15">
      <c r="A2269" s="19">
        <v>284</v>
      </c>
      <c r="B2269" s="63" t="s">
        <v>1081</v>
      </c>
      <c r="C2269" s="61" t="s">
        <v>1566</v>
      </c>
      <c r="D2269" s="37">
        <v>783.29</v>
      </c>
      <c r="E2269" s="20">
        <f>D2269*1.45155287984</f>
        <v>1136.9868552498735</v>
      </c>
      <c r="F2269" s="20">
        <v>1099.0813605462524</v>
      </c>
      <c r="G2269" s="20">
        <f>E2269*0.1</f>
        <v>113.69868552498735</v>
      </c>
      <c r="H2269" s="20">
        <f>D2269*0.096762615</f>
        <v>75.79318870335</v>
      </c>
      <c r="I2269" s="20">
        <f>(F2269+G2269)-H2269</f>
        <v>1136.9868573678896</v>
      </c>
    </row>
    <row r="2270" spans="1:9" ht="12.75">
      <c r="A2270" s="19"/>
      <c r="B2270" s="19"/>
      <c r="C2270" s="61" t="s">
        <v>1712</v>
      </c>
      <c r="D2270" s="37"/>
      <c r="E2270" s="20"/>
      <c r="F2270" s="20"/>
      <c r="G2270" s="20"/>
      <c r="H2270" s="20"/>
      <c r="I2270" s="20"/>
    </row>
    <row r="2271" spans="1:9" ht="12.75">
      <c r="A2271" s="19"/>
      <c r="B2271" s="19"/>
      <c r="C2271" s="19" t="s">
        <v>1579</v>
      </c>
      <c r="D2271" s="37"/>
      <c r="E2271" s="20"/>
      <c r="F2271" s="20"/>
      <c r="G2271" s="20"/>
      <c r="H2271" s="20"/>
      <c r="I2271" s="20"/>
    </row>
    <row r="2272" spans="1:9" ht="12.75">
      <c r="A2272" s="19"/>
      <c r="B2272" s="19"/>
      <c r="C2272" s="19" t="s">
        <v>557</v>
      </c>
      <c r="D2272" s="37"/>
      <c r="E2272" s="20"/>
      <c r="F2272" s="20"/>
      <c r="G2272" s="20"/>
      <c r="H2272" s="20"/>
      <c r="I2272" s="20"/>
    </row>
    <row r="2273" spans="1:9" ht="12.75">
      <c r="A2273" s="19"/>
      <c r="B2273" s="19"/>
      <c r="C2273" s="19" t="s">
        <v>1713</v>
      </c>
      <c r="D2273" s="37"/>
      <c r="E2273" s="20"/>
      <c r="F2273" s="20"/>
      <c r="G2273" s="20"/>
      <c r="H2273" s="20"/>
      <c r="I2273" s="20"/>
    </row>
    <row r="2274" spans="1:9" ht="12.75">
      <c r="A2274" s="19"/>
      <c r="B2274" s="19"/>
      <c r="C2274" s="19" t="s">
        <v>559</v>
      </c>
      <c r="D2274" s="37"/>
      <c r="E2274" s="20"/>
      <c r="F2274" s="20"/>
      <c r="G2274" s="20"/>
      <c r="H2274" s="20"/>
      <c r="I2274" s="20"/>
    </row>
    <row r="2275" spans="1:9" ht="15">
      <c r="A2275" s="19">
        <v>285</v>
      </c>
      <c r="B2275" s="63" t="s">
        <v>1082</v>
      </c>
      <c r="C2275" s="61" t="s">
        <v>1566</v>
      </c>
      <c r="D2275" s="37">
        <v>783.29</v>
      </c>
      <c r="E2275" s="20">
        <f>D2275*1.45155287984</f>
        <v>1136.9868552498735</v>
      </c>
      <c r="F2275" s="20">
        <v>1099.0813605462524</v>
      </c>
      <c r="G2275" s="20">
        <f>E2275*0.1</f>
        <v>113.69868552498735</v>
      </c>
      <c r="H2275" s="20">
        <f>D2275*0.096762615</f>
        <v>75.79318870335</v>
      </c>
      <c r="I2275" s="20">
        <f>(F2275+G2275)-H2275</f>
        <v>1136.9868573678896</v>
      </c>
    </row>
    <row r="2276" spans="1:9" ht="12.75">
      <c r="A2276" s="19"/>
      <c r="B2276" s="19"/>
      <c r="C2276" s="61" t="s">
        <v>1712</v>
      </c>
      <c r="D2276" s="37"/>
      <c r="E2276" s="20"/>
      <c r="F2276" s="20"/>
      <c r="G2276" s="20"/>
      <c r="H2276" s="20"/>
      <c r="I2276" s="20"/>
    </row>
    <row r="2277" spans="1:9" ht="12.75">
      <c r="A2277" s="19"/>
      <c r="B2277" s="19"/>
      <c r="C2277" s="19" t="s">
        <v>1579</v>
      </c>
      <c r="D2277" s="37"/>
      <c r="E2277" s="20"/>
      <c r="F2277" s="20"/>
      <c r="G2277" s="20"/>
      <c r="H2277" s="20"/>
      <c r="I2277" s="20"/>
    </row>
    <row r="2278" spans="1:9" ht="12.75">
      <c r="A2278" s="19"/>
      <c r="B2278" s="19"/>
      <c r="C2278" s="19" t="s">
        <v>557</v>
      </c>
      <c r="D2278" s="37"/>
      <c r="E2278" s="20"/>
      <c r="F2278" s="20"/>
      <c r="G2278" s="20"/>
      <c r="H2278" s="20"/>
      <c r="I2278" s="20"/>
    </row>
    <row r="2279" spans="1:9" ht="12.75">
      <c r="A2279" s="19"/>
      <c r="B2279" s="19"/>
      <c r="C2279" s="19" t="s">
        <v>1713</v>
      </c>
      <c r="D2279" s="37"/>
      <c r="E2279" s="20"/>
      <c r="F2279" s="20"/>
      <c r="G2279" s="20"/>
      <c r="H2279" s="20"/>
      <c r="I2279" s="20"/>
    </row>
    <row r="2280" spans="1:9" ht="12.75">
      <c r="A2280" s="19"/>
      <c r="B2280" s="19"/>
      <c r="C2280" s="19" t="s">
        <v>559</v>
      </c>
      <c r="D2280" s="37"/>
      <c r="E2280" s="20"/>
      <c r="F2280" s="20"/>
      <c r="G2280" s="20"/>
      <c r="H2280" s="20"/>
      <c r="I2280" s="20"/>
    </row>
    <row r="2281" spans="1:9" ht="15">
      <c r="A2281" s="19">
        <v>286</v>
      </c>
      <c r="B2281" s="63" t="s">
        <v>1083</v>
      </c>
      <c r="C2281" s="61" t="s">
        <v>1566</v>
      </c>
      <c r="D2281" s="37">
        <v>783.29</v>
      </c>
      <c r="E2281" s="20">
        <f>D2281*1.45155287984</f>
        <v>1136.9868552498735</v>
      </c>
      <c r="F2281" s="20">
        <v>1099.0813605462524</v>
      </c>
      <c r="G2281" s="20">
        <f>E2281*0.1</f>
        <v>113.69868552498735</v>
      </c>
      <c r="H2281" s="20">
        <f>D2281*0.096762615</f>
        <v>75.79318870335</v>
      </c>
      <c r="I2281" s="20">
        <f>(F2281+G2281)-H2281</f>
        <v>1136.9868573678896</v>
      </c>
    </row>
    <row r="2282" spans="1:9" ht="12.75">
      <c r="A2282" s="19"/>
      <c r="B2282" s="19"/>
      <c r="C2282" s="61" t="s">
        <v>1712</v>
      </c>
      <c r="D2282" s="37"/>
      <c r="E2282" s="20"/>
      <c r="F2282" s="20"/>
      <c r="G2282" s="20"/>
      <c r="H2282" s="20"/>
      <c r="I2282" s="20"/>
    </row>
    <row r="2283" spans="1:9" ht="12.75">
      <c r="A2283" s="19"/>
      <c r="B2283" s="19"/>
      <c r="C2283" s="19" t="s">
        <v>1579</v>
      </c>
      <c r="D2283" s="37"/>
      <c r="E2283" s="20"/>
      <c r="F2283" s="20"/>
      <c r="G2283" s="20"/>
      <c r="H2283" s="20"/>
      <c r="I2283" s="20"/>
    </row>
    <row r="2284" spans="1:9" ht="12.75">
      <c r="A2284" s="19"/>
      <c r="B2284" s="19"/>
      <c r="C2284" s="19" t="s">
        <v>557</v>
      </c>
      <c r="D2284" s="37"/>
      <c r="E2284" s="20"/>
      <c r="F2284" s="20"/>
      <c r="G2284" s="20"/>
      <c r="H2284" s="20"/>
      <c r="I2284" s="20"/>
    </row>
    <row r="2285" spans="1:9" ht="12.75">
      <c r="A2285" s="19"/>
      <c r="B2285" s="19"/>
      <c r="C2285" s="19" t="s">
        <v>1713</v>
      </c>
      <c r="D2285" s="37"/>
      <c r="E2285" s="20"/>
      <c r="F2285" s="20"/>
      <c r="G2285" s="20"/>
      <c r="H2285" s="20"/>
      <c r="I2285" s="20"/>
    </row>
    <row r="2286" spans="1:9" ht="12.75">
      <c r="A2286" s="19"/>
      <c r="B2286" s="19"/>
      <c r="C2286" s="19" t="s">
        <v>559</v>
      </c>
      <c r="D2286" s="37"/>
      <c r="E2286" s="20"/>
      <c r="F2286" s="20"/>
      <c r="G2286" s="20"/>
      <c r="H2286" s="20"/>
      <c r="I2286" s="20"/>
    </row>
    <row r="2287" spans="1:9" ht="15">
      <c r="A2287" s="19">
        <v>287</v>
      </c>
      <c r="B2287" s="63" t="s">
        <v>1084</v>
      </c>
      <c r="C2287" s="61" t="s">
        <v>1566</v>
      </c>
      <c r="D2287" s="37">
        <v>783.29</v>
      </c>
      <c r="E2287" s="20">
        <f>D2287*1.45155287984</f>
        <v>1136.9868552498735</v>
      </c>
      <c r="F2287" s="20">
        <v>1099.0813605462524</v>
      </c>
      <c r="G2287" s="20">
        <f>E2287*0.1</f>
        <v>113.69868552498735</v>
      </c>
      <c r="H2287" s="20">
        <f>D2287*0.096762615</f>
        <v>75.79318870335</v>
      </c>
      <c r="I2287" s="20">
        <f>(F2287+G2287)-H2287</f>
        <v>1136.9868573678896</v>
      </c>
    </row>
    <row r="2288" spans="1:9" ht="12.75">
      <c r="A2288" s="19"/>
      <c r="B2288" s="19"/>
      <c r="C2288" s="61" t="s">
        <v>1712</v>
      </c>
      <c r="D2288" s="37"/>
      <c r="E2288" s="20"/>
      <c r="F2288" s="20"/>
      <c r="G2288" s="20"/>
      <c r="H2288" s="20"/>
      <c r="I2288" s="20"/>
    </row>
    <row r="2289" spans="1:9" ht="12.75">
      <c r="A2289" s="19"/>
      <c r="B2289" s="19"/>
      <c r="C2289" s="19" t="s">
        <v>1579</v>
      </c>
      <c r="D2289" s="37"/>
      <c r="E2289" s="20"/>
      <c r="F2289" s="20"/>
      <c r="G2289" s="20"/>
      <c r="H2289" s="20"/>
      <c r="I2289" s="20"/>
    </row>
    <row r="2290" spans="1:9" ht="12.75">
      <c r="A2290" s="19"/>
      <c r="B2290" s="19"/>
      <c r="C2290" s="19" t="s">
        <v>557</v>
      </c>
      <c r="D2290" s="37"/>
      <c r="E2290" s="20"/>
      <c r="F2290" s="20"/>
      <c r="G2290" s="20"/>
      <c r="H2290" s="20"/>
      <c r="I2290" s="20"/>
    </row>
    <row r="2291" spans="1:9" ht="12.75">
      <c r="A2291" s="19"/>
      <c r="B2291" s="19"/>
      <c r="C2291" s="19" t="s">
        <v>1713</v>
      </c>
      <c r="D2291" s="37"/>
      <c r="E2291" s="20"/>
      <c r="F2291" s="20"/>
      <c r="G2291" s="20"/>
      <c r="H2291" s="20"/>
      <c r="I2291" s="20"/>
    </row>
    <row r="2292" spans="1:9" ht="12.75">
      <c r="A2292" s="19"/>
      <c r="B2292" s="19"/>
      <c r="C2292" s="19" t="s">
        <v>559</v>
      </c>
      <c r="D2292" s="37"/>
      <c r="E2292" s="20"/>
      <c r="F2292" s="20"/>
      <c r="G2292" s="20"/>
      <c r="H2292" s="20"/>
      <c r="I2292" s="20"/>
    </row>
    <row r="2293" spans="1:9" ht="15">
      <c r="A2293" s="19">
        <v>288</v>
      </c>
      <c r="B2293" s="63" t="s">
        <v>1085</v>
      </c>
      <c r="C2293" s="61" t="s">
        <v>1566</v>
      </c>
      <c r="D2293" s="37">
        <v>783.29</v>
      </c>
      <c r="E2293" s="20">
        <f>D2293*1.45155287984</f>
        <v>1136.9868552498735</v>
      </c>
      <c r="F2293" s="20">
        <v>1099.0813605462524</v>
      </c>
      <c r="G2293" s="20">
        <f>E2293*0.1</f>
        <v>113.69868552498735</v>
      </c>
      <c r="H2293" s="20">
        <f>D2293*0.096762615</f>
        <v>75.79318870335</v>
      </c>
      <c r="I2293" s="20">
        <f>(F2293+G2293)-H2293</f>
        <v>1136.9868573678896</v>
      </c>
    </row>
    <row r="2294" spans="1:9" ht="12.75">
      <c r="A2294" s="19"/>
      <c r="B2294" s="19"/>
      <c r="C2294" s="61" t="s">
        <v>1712</v>
      </c>
      <c r="D2294" s="37"/>
      <c r="E2294" s="20"/>
      <c r="F2294" s="20"/>
      <c r="G2294" s="20"/>
      <c r="H2294" s="20"/>
      <c r="I2294" s="20"/>
    </row>
    <row r="2295" spans="1:9" ht="12.75">
      <c r="A2295" s="19"/>
      <c r="B2295" s="19"/>
      <c r="C2295" s="19" t="s">
        <v>1579</v>
      </c>
      <c r="D2295" s="37"/>
      <c r="E2295" s="20"/>
      <c r="F2295" s="20"/>
      <c r="G2295" s="20"/>
      <c r="H2295" s="20"/>
      <c r="I2295" s="20"/>
    </row>
    <row r="2296" spans="1:9" ht="12.75">
      <c r="A2296" s="19"/>
      <c r="B2296" s="19"/>
      <c r="C2296" s="19" t="s">
        <v>557</v>
      </c>
      <c r="D2296" s="37"/>
      <c r="E2296" s="20"/>
      <c r="F2296" s="20"/>
      <c r="G2296" s="20"/>
      <c r="H2296" s="20"/>
      <c r="I2296" s="20"/>
    </row>
    <row r="2297" spans="1:9" ht="12.75">
      <c r="A2297" s="19"/>
      <c r="B2297" s="19"/>
      <c r="C2297" s="19" t="s">
        <v>1713</v>
      </c>
      <c r="D2297" s="37"/>
      <c r="E2297" s="20"/>
      <c r="F2297" s="20"/>
      <c r="G2297" s="20"/>
      <c r="H2297" s="20"/>
      <c r="I2297" s="20"/>
    </row>
    <row r="2298" spans="1:9" ht="12.75">
      <c r="A2298" s="19"/>
      <c r="B2298" s="19"/>
      <c r="C2298" s="19" t="s">
        <v>559</v>
      </c>
      <c r="D2298" s="37"/>
      <c r="E2298" s="20"/>
      <c r="F2298" s="20"/>
      <c r="G2298" s="20"/>
      <c r="H2298" s="20"/>
      <c r="I2298" s="20"/>
    </row>
    <row r="2299" spans="1:9" ht="15">
      <c r="A2299" s="19">
        <v>289</v>
      </c>
      <c r="B2299" s="63" t="s">
        <v>1086</v>
      </c>
      <c r="C2299" s="61" t="s">
        <v>1714</v>
      </c>
      <c r="D2299" s="37">
        <v>13539.29</v>
      </c>
      <c r="E2299" s="20">
        <f>D2299*1.45155287984</f>
        <v>19652.995390488915</v>
      </c>
      <c r="F2299" s="20">
        <v>18997.792993693613</v>
      </c>
      <c r="G2299" s="20">
        <f>E2299*0.1</f>
        <v>1965.2995390488916</v>
      </c>
      <c r="H2299" s="20">
        <f>D2299*0.096762615</f>
        <v>1310.09710564335</v>
      </c>
      <c r="I2299" s="20">
        <f>(F2299+G2299)-H2299</f>
        <v>19652.99542709915</v>
      </c>
    </row>
    <row r="2300" spans="1:9" ht="12.75">
      <c r="A2300" s="19"/>
      <c r="B2300" s="19"/>
      <c r="C2300" s="19" t="s">
        <v>1715</v>
      </c>
      <c r="D2300" s="37"/>
      <c r="E2300" s="20"/>
      <c r="F2300" s="20"/>
      <c r="G2300" s="20"/>
      <c r="H2300" s="20"/>
      <c r="I2300" s="20"/>
    </row>
    <row r="2301" spans="1:9" ht="12.75">
      <c r="A2301" s="19"/>
      <c r="B2301" s="19"/>
      <c r="C2301" s="19" t="s">
        <v>1716</v>
      </c>
      <c r="D2301" s="37"/>
      <c r="E2301" s="20"/>
      <c r="F2301" s="20"/>
      <c r="G2301" s="20"/>
      <c r="H2301" s="20"/>
      <c r="I2301" s="20"/>
    </row>
    <row r="2302" spans="1:9" ht="12.75">
      <c r="A2302" s="19"/>
      <c r="B2302" s="19"/>
      <c r="C2302" s="19" t="s">
        <v>557</v>
      </c>
      <c r="D2302" s="37"/>
      <c r="E2302" s="20"/>
      <c r="F2302" s="20"/>
      <c r="G2302" s="20"/>
      <c r="H2302" s="20"/>
      <c r="I2302" s="20"/>
    </row>
    <row r="2303" spans="1:9" ht="12.75">
      <c r="A2303" s="19"/>
      <c r="B2303" s="19"/>
      <c r="C2303" s="19" t="s">
        <v>209</v>
      </c>
      <c r="D2303" s="37"/>
      <c r="E2303" s="20"/>
      <c r="F2303" s="39"/>
      <c r="G2303" s="20"/>
      <c r="H2303" s="20"/>
      <c r="I2303" s="20"/>
    </row>
    <row r="2304" spans="1:9" ht="12.75">
      <c r="A2304" s="21"/>
      <c r="B2304" s="21"/>
      <c r="C2304" s="21" t="s">
        <v>1717</v>
      </c>
      <c r="D2304" s="38"/>
      <c r="E2304" s="22"/>
      <c r="F2304" s="48"/>
      <c r="G2304" s="22"/>
      <c r="H2304" s="22"/>
      <c r="I2304" s="22"/>
    </row>
    <row r="2305" spans="1:9" ht="12.75">
      <c r="A2305" s="9"/>
      <c r="B2305" s="9"/>
      <c r="C2305" s="9"/>
      <c r="D2305" s="6"/>
      <c r="E2305" s="6"/>
      <c r="F2305" s="7"/>
      <c r="G2305" s="6"/>
      <c r="H2305" s="6"/>
      <c r="I2305" s="6"/>
    </row>
    <row r="2306" spans="1:9" ht="12.75">
      <c r="A2306" s="9"/>
      <c r="B2306" s="9"/>
      <c r="C2306" s="9"/>
      <c r="D2306" s="6"/>
      <c r="E2306" s="6"/>
      <c r="F2306" s="7"/>
      <c r="G2306" s="6"/>
      <c r="H2306" s="6"/>
      <c r="I2306" s="6"/>
    </row>
    <row r="2307" spans="1:9" ht="12.75">
      <c r="A2307" s="9"/>
      <c r="B2307" s="9"/>
      <c r="C2307" s="9"/>
      <c r="D2307" s="6"/>
      <c r="E2307" s="6"/>
      <c r="F2307" s="7"/>
      <c r="G2307" s="6"/>
      <c r="H2307" s="6"/>
      <c r="I2307" s="6"/>
    </row>
    <row r="2308" spans="1:9" ht="12.75">
      <c r="A2308" s="5" t="s">
        <v>537</v>
      </c>
      <c r="B2308" s="5"/>
      <c r="C2308" s="5"/>
      <c r="D2308" s="6"/>
      <c r="F2308" s="8" t="s">
        <v>423</v>
      </c>
      <c r="I2308" s="8"/>
    </row>
    <row r="2309" spans="1:9" ht="12.75">
      <c r="A2309" s="5" t="s">
        <v>538</v>
      </c>
      <c r="B2309" s="5"/>
      <c r="C2309" s="5"/>
      <c r="D2309" s="6"/>
      <c r="F2309" s="8" t="s">
        <v>539</v>
      </c>
      <c r="I2309" s="8"/>
    </row>
    <row r="2310" spans="1:9" ht="12.75">
      <c r="A2310" s="5" t="s">
        <v>540</v>
      </c>
      <c r="B2310" s="5"/>
      <c r="C2310" s="5"/>
      <c r="D2310" s="6"/>
      <c r="E2310" s="7"/>
      <c r="F2310" s="7"/>
      <c r="G2310" s="6"/>
      <c r="H2310" s="6"/>
      <c r="I2310" s="6"/>
    </row>
    <row r="2311" spans="1:9" ht="20.25">
      <c r="A2311" s="95" t="s">
        <v>415</v>
      </c>
      <c r="B2311" s="95"/>
      <c r="C2311" s="95"/>
      <c r="D2311" s="95"/>
      <c r="E2311" s="95"/>
      <c r="F2311" s="95"/>
      <c r="G2311" s="95"/>
      <c r="H2311" s="95"/>
      <c r="I2311" s="95"/>
    </row>
    <row r="2312" spans="1:9" ht="12.75">
      <c r="A2312" s="9"/>
      <c r="B2312" s="9"/>
      <c r="C2312" s="9"/>
      <c r="D2312" s="6"/>
      <c r="E2312" s="6"/>
      <c r="F2312" s="7"/>
      <c r="G2312" s="6"/>
      <c r="H2312" s="6"/>
      <c r="I2312" s="6"/>
    </row>
    <row r="2313" spans="1:9" ht="12.75">
      <c r="A2313" s="5"/>
      <c r="B2313" s="9"/>
      <c r="C2313" s="9"/>
      <c r="D2313" s="6"/>
      <c r="E2313" s="6"/>
      <c r="F2313" s="7"/>
      <c r="G2313" s="6"/>
      <c r="H2313" s="6"/>
      <c r="I2313" s="6"/>
    </row>
    <row r="2314" spans="1:9" ht="12.75">
      <c r="A2314" s="5" t="s">
        <v>541</v>
      </c>
      <c r="B2314" s="5"/>
      <c r="C2314" s="5"/>
      <c r="D2314" s="5"/>
      <c r="E2314" s="6"/>
      <c r="F2314" s="7"/>
      <c r="G2314" s="6"/>
      <c r="H2314" s="6"/>
      <c r="I2314" s="6"/>
    </row>
    <row r="2315" spans="1:9" ht="12.75">
      <c r="A2315" s="9"/>
      <c r="B2315" s="9"/>
      <c r="C2315" s="9"/>
      <c r="D2315" s="6"/>
      <c r="E2315" s="6"/>
      <c r="F2315" s="7"/>
      <c r="G2315" s="6"/>
      <c r="H2315" s="6"/>
      <c r="I2315" s="6"/>
    </row>
    <row r="2316" spans="1:9" ht="12.75">
      <c r="A2316" s="9"/>
      <c r="B2316" s="9"/>
      <c r="C2316" s="9"/>
      <c r="D2316" s="6"/>
      <c r="E2316" s="34"/>
      <c r="F2316" s="41"/>
      <c r="G2316" s="34"/>
      <c r="H2316" s="34"/>
      <c r="I2316" s="34"/>
    </row>
    <row r="2317" spans="1:9" ht="12.75">
      <c r="A2317" s="10"/>
      <c r="B2317" s="10"/>
      <c r="C2317" s="10"/>
      <c r="D2317" s="10" t="s">
        <v>543</v>
      </c>
      <c r="E2317" s="10" t="s">
        <v>542</v>
      </c>
      <c r="F2317" s="10" t="s">
        <v>544</v>
      </c>
      <c r="G2317" s="10" t="s">
        <v>1187</v>
      </c>
      <c r="H2317" s="10" t="s">
        <v>1572</v>
      </c>
      <c r="I2317" s="10" t="s">
        <v>544</v>
      </c>
    </row>
    <row r="2318" spans="1:9" ht="12.75">
      <c r="A2318" s="11" t="s">
        <v>547</v>
      </c>
      <c r="B2318" s="11" t="s">
        <v>548</v>
      </c>
      <c r="C2318" s="11" t="s">
        <v>549</v>
      </c>
      <c r="D2318" s="11" t="s">
        <v>550</v>
      </c>
      <c r="E2318" s="11" t="s">
        <v>551</v>
      </c>
      <c r="F2318" s="11" t="s">
        <v>424</v>
      </c>
      <c r="G2318" s="11" t="s">
        <v>1188</v>
      </c>
      <c r="H2318" s="11" t="s">
        <v>1573</v>
      </c>
      <c r="I2318" s="11" t="s">
        <v>424</v>
      </c>
    </row>
    <row r="2319" spans="1:9" ht="12.75">
      <c r="A2319" s="12"/>
      <c r="B2319" s="12"/>
      <c r="C2319" s="12"/>
      <c r="D2319" s="12" t="s">
        <v>553</v>
      </c>
      <c r="E2319" s="12">
        <v>2007</v>
      </c>
      <c r="F2319" s="12">
        <v>2006</v>
      </c>
      <c r="G2319" s="12">
        <v>2007</v>
      </c>
      <c r="H2319" s="12"/>
      <c r="I2319" s="12">
        <v>2007</v>
      </c>
    </row>
    <row r="2320" spans="1:9" ht="15">
      <c r="A2320" s="17">
        <v>290</v>
      </c>
      <c r="B2320" s="63" t="s">
        <v>1087</v>
      </c>
      <c r="C2320" s="60" t="s">
        <v>1714</v>
      </c>
      <c r="D2320" s="36">
        <v>13539.29</v>
      </c>
      <c r="E2320" s="20">
        <f>D2320*1.45155287984</f>
        <v>19652.995390488915</v>
      </c>
      <c r="F2320" s="20">
        <v>18997.792993693613</v>
      </c>
      <c r="G2320" s="20">
        <f>E2320*0.1</f>
        <v>1965.2995390488916</v>
      </c>
      <c r="H2320" s="20">
        <f>D2320*0.096762615</f>
        <v>1310.09710564335</v>
      </c>
      <c r="I2320" s="20">
        <f>(F2320+G2320)-H2320</f>
        <v>19652.99542709915</v>
      </c>
    </row>
    <row r="2321" spans="1:9" ht="12.75">
      <c r="A2321" s="19"/>
      <c r="B2321" s="19"/>
      <c r="C2321" s="19" t="s">
        <v>1715</v>
      </c>
      <c r="D2321" s="37"/>
      <c r="E2321" s="20"/>
      <c r="F2321" s="20"/>
      <c r="G2321" s="20"/>
      <c r="H2321" s="20"/>
      <c r="I2321" s="20"/>
    </row>
    <row r="2322" spans="1:9" ht="12.75">
      <c r="A2322" s="19"/>
      <c r="B2322" s="19"/>
      <c r="C2322" s="19" t="s">
        <v>1718</v>
      </c>
      <c r="D2322" s="37"/>
      <c r="E2322" s="20"/>
      <c r="F2322" s="20"/>
      <c r="G2322" s="20"/>
      <c r="H2322" s="20"/>
      <c r="I2322" s="20"/>
    </row>
    <row r="2323" spans="1:9" ht="12.75">
      <c r="A2323" s="19"/>
      <c r="B2323" s="19"/>
      <c r="C2323" s="19" t="s">
        <v>557</v>
      </c>
      <c r="D2323" s="37"/>
      <c r="E2323" s="20"/>
      <c r="F2323" s="20"/>
      <c r="G2323" s="20"/>
      <c r="H2323" s="20"/>
      <c r="I2323" s="20"/>
    </row>
    <row r="2324" spans="1:9" ht="12.75">
      <c r="A2324" s="19"/>
      <c r="B2324" s="19"/>
      <c r="C2324" s="19" t="s">
        <v>209</v>
      </c>
      <c r="D2324" s="37"/>
      <c r="E2324" s="20"/>
      <c r="F2324" s="20"/>
      <c r="G2324" s="20"/>
      <c r="H2324" s="20"/>
      <c r="I2324" s="20"/>
    </row>
    <row r="2325" spans="1:9" ht="12.75">
      <c r="A2325" s="19"/>
      <c r="B2325" s="19"/>
      <c r="C2325" s="19" t="s">
        <v>1717</v>
      </c>
      <c r="D2325" s="37"/>
      <c r="E2325" s="20"/>
      <c r="F2325" s="20"/>
      <c r="G2325" s="20"/>
      <c r="H2325" s="20"/>
      <c r="I2325" s="20"/>
    </row>
    <row r="2326" spans="1:9" ht="12.75">
      <c r="A2326" s="19"/>
      <c r="B2326" s="19"/>
      <c r="C2326" s="19"/>
      <c r="D2326" s="37"/>
      <c r="E2326" s="20"/>
      <c r="F2326" s="20"/>
      <c r="G2326" s="20"/>
      <c r="H2326" s="20"/>
      <c r="I2326" s="20"/>
    </row>
    <row r="2327" spans="1:9" ht="15">
      <c r="A2327" s="19">
        <v>291</v>
      </c>
      <c r="B2327" s="63" t="s">
        <v>1088</v>
      </c>
      <c r="C2327" s="61" t="s">
        <v>1264</v>
      </c>
      <c r="D2327" s="37">
        <v>55306.78</v>
      </c>
      <c r="E2327" s="20">
        <f>D2327*1.45155287984</f>
        <v>80280.71578367731</v>
      </c>
      <c r="F2327" s="20">
        <v>77604.27301488881</v>
      </c>
      <c r="G2327" s="20">
        <f>E2327*0.1</f>
        <v>8028.0715783677315</v>
      </c>
      <c r="H2327" s="20">
        <f>D2327*0.096762615</f>
        <v>5351.6286600297</v>
      </c>
      <c r="I2327" s="20">
        <f>(F2327+G2327)-H2327</f>
        <v>80280.71593322683</v>
      </c>
    </row>
    <row r="2328" spans="1:9" ht="12.75">
      <c r="A2328" s="19"/>
      <c r="B2328" s="19"/>
      <c r="C2328" s="19" t="s">
        <v>1719</v>
      </c>
      <c r="D2328" s="37"/>
      <c r="E2328" s="20"/>
      <c r="F2328" s="20"/>
      <c r="G2328" s="20"/>
      <c r="H2328" s="20"/>
      <c r="I2328" s="20"/>
    </row>
    <row r="2329" spans="1:9" ht="12.75">
      <c r="A2329" s="19"/>
      <c r="B2329" s="19"/>
      <c r="C2329" s="19" t="s">
        <v>531</v>
      </c>
      <c r="D2329" s="37"/>
      <c r="E2329" s="20"/>
      <c r="F2329" s="20"/>
      <c r="G2329" s="20"/>
      <c r="H2329" s="20"/>
      <c r="I2329" s="20"/>
    </row>
    <row r="2330" spans="1:9" ht="12.75">
      <c r="A2330" s="19"/>
      <c r="B2330" s="19"/>
      <c r="C2330" s="19" t="s">
        <v>557</v>
      </c>
      <c r="D2330" s="37"/>
      <c r="E2330" s="20"/>
      <c r="F2330" s="20"/>
      <c r="G2330" s="20"/>
      <c r="H2330" s="20"/>
      <c r="I2330" s="20"/>
    </row>
    <row r="2331" spans="1:9" ht="12.75">
      <c r="A2331" s="19"/>
      <c r="B2331" s="19"/>
      <c r="C2331" s="19" t="s">
        <v>209</v>
      </c>
      <c r="D2331" s="37"/>
      <c r="E2331" s="20"/>
      <c r="F2331" s="20"/>
      <c r="G2331" s="20"/>
      <c r="H2331" s="20"/>
      <c r="I2331" s="20"/>
    </row>
    <row r="2332" spans="1:9" ht="12.75">
      <c r="A2332" s="19"/>
      <c r="B2332" s="19"/>
      <c r="C2332" s="19" t="s">
        <v>1717</v>
      </c>
      <c r="D2332" s="37"/>
      <c r="E2332" s="20"/>
      <c r="F2332" s="20"/>
      <c r="G2332" s="20"/>
      <c r="H2332" s="20"/>
      <c r="I2332" s="20"/>
    </row>
    <row r="2333" spans="1:9" ht="15">
      <c r="A2333" s="19">
        <v>292</v>
      </c>
      <c r="B2333" s="63" t="s">
        <v>2029</v>
      </c>
      <c r="C2333" s="61" t="s">
        <v>162</v>
      </c>
      <c r="D2333" s="37">
        <v>20735</v>
      </c>
      <c r="E2333" s="20">
        <f>D2333*1.45155287984</f>
        <v>30097.9489634824</v>
      </c>
      <c r="F2333" s="20">
        <v>29094.5269452266</v>
      </c>
      <c r="G2333" s="20">
        <f>E2333*0.1</f>
        <v>3009.79489634824</v>
      </c>
      <c r="H2333" s="20">
        <f>D2333*0.096762615</f>
        <v>2006.372822025</v>
      </c>
      <c r="I2333" s="20">
        <f>(F2333+G2333)-H2333</f>
        <v>30097.94901954984</v>
      </c>
    </row>
    <row r="2334" spans="1:9" ht="12.75">
      <c r="A2334" s="19"/>
      <c r="B2334" s="19"/>
      <c r="C2334" s="19" t="s">
        <v>532</v>
      </c>
      <c r="D2334" s="37"/>
      <c r="E2334" s="20"/>
      <c r="F2334" s="20"/>
      <c r="G2334" s="20"/>
      <c r="H2334" s="20"/>
      <c r="I2334" s="20"/>
    </row>
    <row r="2335" spans="1:9" ht="12.75">
      <c r="A2335" s="19"/>
      <c r="B2335" s="19"/>
      <c r="C2335" s="19" t="s">
        <v>669</v>
      </c>
      <c r="D2335" s="37"/>
      <c r="E2335" s="20"/>
      <c r="F2335" s="20"/>
      <c r="G2335" s="20"/>
      <c r="H2335" s="20"/>
      <c r="I2335" s="20"/>
    </row>
    <row r="2336" spans="1:9" ht="12.75">
      <c r="A2336" s="19"/>
      <c r="B2336" s="19"/>
      <c r="C2336" s="19" t="s">
        <v>557</v>
      </c>
      <c r="D2336" s="37"/>
      <c r="E2336" s="20"/>
      <c r="F2336" s="20"/>
      <c r="G2336" s="20"/>
      <c r="H2336" s="20"/>
      <c r="I2336" s="20"/>
    </row>
    <row r="2337" spans="1:9" ht="12.75">
      <c r="A2337" s="19"/>
      <c r="B2337" s="19"/>
      <c r="C2337" s="19" t="s">
        <v>1180</v>
      </c>
      <c r="D2337" s="37"/>
      <c r="E2337" s="20"/>
      <c r="F2337" s="20"/>
      <c r="G2337" s="20"/>
      <c r="H2337" s="20"/>
      <c r="I2337" s="20"/>
    </row>
    <row r="2338" spans="1:9" ht="12.75">
      <c r="A2338" s="19"/>
      <c r="B2338" s="19"/>
      <c r="C2338" s="19" t="s">
        <v>559</v>
      </c>
      <c r="D2338" s="37"/>
      <c r="E2338" s="20"/>
      <c r="F2338" s="20"/>
      <c r="G2338" s="20"/>
      <c r="H2338" s="20"/>
      <c r="I2338" s="20"/>
    </row>
    <row r="2339" spans="1:9" ht="15">
      <c r="A2339" s="19">
        <v>293</v>
      </c>
      <c r="B2339" s="63" t="s">
        <v>2030</v>
      </c>
      <c r="C2339" s="61" t="s">
        <v>2011</v>
      </c>
      <c r="D2339" s="37">
        <v>28217.3</v>
      </c>
      <c r="E2339" s="20">
        <f>D2339*1.45155287984</f>
        <v>40958.90307630923</v>
      </c>
      <c r="F2339" s="20">
        <v>39593.392581217384</v>
      </c>
      <c r="G2339" s="20">
        <f>E2339*0.1</f>
        <v>4095.8903076309234</v>
      </c>
      <c r="H2339" s="20">
        <f>D2339*0.096762615</f>
        <v>2730.3797362395</v>
      </c>
      <c r="I2339" s="20">
        <f>(F2339+G2339)-H2339</f>
        <v>40958.90315260881</v>
      </c>
    </row>
    <row r="2340" spans="1:9" ht="12.75">
      <c r="A2340" s="19"/>
      <c r="B2340" s="19"/>
      <c r="C2340" s="19" t="s">
        <v>230</v>
      </c>
      <c r="D2340" s="37"/>
      <c r="E2340" s="20"/>
      <c r="F2340" s="20"/>
      <c r="G2340" s="20"/>
      <c r="H2340" s="20"/>
      <c r="I2340" s="20"/>
    </row>
    <row r="2341" spans="1:9" ht="12.75">
      <c r="A2341" s="19"/>
      <c r="B2341" s="19"/>
      <c r="C2341" s="19" t="s">
        <v>669</v>
      </c>
      <c r="D2341" s="37"/>
      <c r="E2341" s="20"/>
      <c r="F2341" s="20"/>
      <c r="G2341" s="20"/>
      <c r="H2341" s="20"/>
      <c r="I2341" s="20"/>
    </row>
    <row r="2342" spans="1:9" ht="12.75">
      <c r="A2342" s="19"/>
      <c r="B2342" s="19"/>
      <c r="C2342" s="19" t="s">
        <v>557</v>
      </c>
      <c r="D2342" s="37"/>
      <c r="E2342" s="20"/>
      <c r="F2342" s="39"/>
      <c r="G2342" s="20"/>
      <c r="H2342" s="20"/>
      <c r="I2342" s="20"/>
    </row>
    <row r="2343" spans="1:9" ht="12.75">
      <c r="A2343" s="19"/>
      <c r="B2343" s="19"/>
      <c r="C2343" s="19" t="s">
        <v>533</v>
      </c>
      <c r="D2343" s="37"/>
      <c r="E2343" s="20"/>
      <c r="F2343" s="39"/>
      <c r="G2343" s="20"/>
      <c r="H2343" s="20"/>
      <c r="I2343" s="20"/>
    </row>
    <row r="2344" spans="1:9" ht="12.75">
      <c r="A2344" s="19"/>
      <c r="B2344" s="19"/>
      <c r="C2344" s="19" t="s">
        <v>534</v>
      </c>
      <c r="D2344" s="37"/>
      <c r="E2344" s="20"/>
      <c r="F2344" s="39"/>
      <c r="G2344" s="20"/>
      <c r="H2344" s="20"/>
      <c r="I2344" s="20"/>
    </row>
    <row r="2345" spans="1:9" ht="15">
      <c r="A2345" s="85" t="s">
        <v>1486</v>
      </c>
      <c r="B2345" s="63" t="s">
        <v>2031</v>
      </c>
      <c r="C2345" s="61" t="s">
        <v>1951</v>
      </c>
      <c r="D2345" s="37">
        <v>20200</v>
      </c>
      <c r="E2345" s="20">
        <f>D2345*1.45155287984</f>
        <v>29321.368172767998</v>
      </c>
      <c r="F2345" s="20">
        <v>28343.836233112</v>
      </c>
      <c r="G2345" s="20">
        <f>E2345*0.1</f>
        <v>2932.1368172768</v>
      </c>
      <c r="H2345" s="20">
        <f>D2345*0.096762615</f>
        <v>1954.604823</v>
      </c>
      <c r="I2345" s="20">
        <f>(F2345+G2345)-H2345</f>
        <v>29321.368227388797</v>
      </c>
    </row>
    <row r="2346" spans="1:9" ht="12.75">
      <c r="A2346" s="19"/>
      <c r="B2346" s="19"/>
      <c r="C2346" s="61" t="s">
        <v>535</v>
      </c>
      <c r="D2346" s="37"/>
      <c r="E2346" s="20"/>
      <c r="F2346" s="39"/>
      <c r="G2346" s="20"/>
      <c r="H2346" s="20"/>
      <c r="I2346" s="20"/>
    </row>
    <row r="2347" spans="1:9" ht="12.75">
      <c r="A2347" s="19"/>
      <c r="B2347" s="19"/>
      <c r="C2347" s="19" t="s">
        <v>669</v>
      </c>
      <c r="D2347" s="37"/>
      <c r="E2347" s="20"/>
      <c r="F2347" s="39"/>
      <c r="G2347" s="20"/>
      <c r="H2347" s="20"/>
      <c r="I2347" s="20"/>
    </row>
    <row r="2348" spans="1:9" ht="12.75">
      <c r="A2348" s="19"/>
      <c r="B2348" s="19"/>
      <c r="C2348" s="19" t="s">
        <v>557</v>
      </c>
      <c r="D2348" s="37"/>
      <c r="E2348" s="20"/>
      <c r="F2348" s="39"/>
      <c r="G2348" s="20"/>
      <c r="H2348" s="20"/>
      <c r="I2348" s="20"/>
    </row>
    <row r="2349" spans="1:9" ht="12.75">
      <c r="A2349" s="19"/>
      <c r="B2349" s="19"/>
      <c r="C2349" s="19" t="s">
        <v>1180</v>
      </c>
      <c r="D2349" s="37"/>
      <c r="E2349" s="20"/>
      <c r="F2349" s="39"/>
      <c r="G2349" s="20"/>
      <c r="H2349" s="20"/>
      <c r="I2349" s="20"/>
    </row>
    <row r="2350" spans="1:9" ht="12.75">
      <c r="A2350" s="19"/>
      <c r="B2350" s="19"/>
      <c r="C2350" s="19" t="s">
        <v>536</v>
      </c>
      <c r="D2350" s="37"/>
      <c r="E2350" s="20"/>
      <c r="F2350" s="39"/>
      <c r="G2350" s="20"/>
      <c r="H2350" s="20"/>
      <c r="I2350" s="20"/>
    </row>
    <row r="2351" spans="1:9" ht="12.75">
      <c r="A2351" s="19"/>
      <c r="B2351" s="19"/>
      <c r="C2351" s="19"/>
      <c r="D2351" s="37"/>
      <c r="E2351" s="20"/>
      <c r="F2351" s="39"/>
      <c r="G2351" s="20"/>
      <c r="H2351" s="20"/>
      <c r="I2351" s="20"/>
    </row>
    <row r="2352" spans="1:9" ht="12.75">
      <c r="A2352" s="19"/>
      <c r="B2352" s="19"/>
      <c r="C2352" s="19"/>
      <c r="D2352" s="37"/>
      <c r="E2352" s="20"/>
      <c r="F2352" s="39"/>
      <c r="G2352" s="20"/>
      <c r="H2352" s="20"/>
      <c r="I2352" s="20"/>
    </row>
    <row r="2353" spans="1:9" ht="12.75">
      <c r="A2353" s="45"/>
      <c r="B2353" s="46"/>
      <c r="C2353" s="23" t="s">
        <v>147</v>
      </c>
      <c r="D2353" s="32">
        <f>SUM(D12:D2352)</f>
        <v>1378475.4600000023</v>
      </c>
      <c r="E2353" s="32">
        <f>D2353*1.45155287984</f>
        <v>2000930.023751772</v>
      </c>
      <c r="F2353" s="32">
        <v>1934221.91</v>
      </c>
      <c r="G2353" s="44">
        <f>E2353*0.1</f>
        <v>200093.00237517722</v>
      </c>
      <c r="H2353" s="44">
        <f>D2353*0.096762615</f>
        <v>133384.8902229281</v>
      </c>
      <c r="I2353" s="44">
        <f>(F2353+G2353)-H2353</f>
        <v>2000930.0221522492</v>
      </c>
    </row>
  </sheetData>
  <mergeCells count="34">
    <mergeCell ref="A2241:I2241"/>
    <mergeCell ref="A2311:I2311"/>
    <mergeCell ref="A1972:I1972"/>
    <mergeCell ref="A2043:I2043"/>
    <mergeCell ref="A2113:I2113"/>
    <mergeCell ref="A2180:I2180"/>
    <mergeCell ref="A1692:I1692"/>
    <mergeCell ref="A1762:I1762"/>
    <mergeCell ref="A1832:I1832"/>
    <mergeCell ref="A1902:I1902"/>
    <mergeCell ref="A1410:I1410"/>
    <mergeCell ref="A1481:I1481"/>
    <mergeCell ref="A1552:I1552"/>
    <mergeCell ref="A1622:I1622"/>
    <mergeCell ref="A1126:I1126"/>
    <mergeCell ref="A1197:I1197"/>
    <mergeCell ref="A1268:I1268"/>
    <mergeCell ref="A1339:I1339"/>
    <mergeCell ref="A846:I846"/>
    <mergeCell ref="A916:I916"/>
    <mergeCell ref="A986:I986"/>
    <mergeCell ref="A1056:I1056"/>
    <mergeCell ref="A566:I566"/>
    <mergeCell ref="A636:I636"/>
    <mergeCell ref="A706:I706"/>
    <mergeCell ref="A776:I776"/>
    <mergeCell ref="A286:I286"/>
    <mergeCell ref="A356:I356"/>
    <mergeCell ref="A426:I426"/>
    <mergeCell ref="A496:I496"/>
    <mergeCell ref="A4:I4"/>
    <mergeCell ref="A75:I75"/>
    <mergeCell ref="A145:I145"/>
    <mergeCell ref="A215:I215"/>
  </mergeCells>
  <printOptions horizontalCentered="1"/>
  <pageMargins left="0" right="0" top="0.5905511811023623" bottom="0" header="0" footer="0"/>
  <pageSetup horizontalDpi="600" verticalDpi="600" orientation="landscape" paperSize="9" scale="60" r:id="rId1"/>
  <rowBreaks count="33" manualBreakCount="33">
    <brk id="71" max="8" man="1"/>
    <brk id="141" max="8" man="1"/>
    <brk id="211" max="8" man="1"/>
    <brk id="282" max="8" man="1"/>
    <brk id="352" max="8" man="1"/>
    <brk id="422" max="8" man="1"/>
    <brk id="492" max="8" man="1"/>
    <brk id="562" max="8" man="1"/>
    <brk id="632" max="8" man="1"/>
    <brk id="702" max="8" man="1"/>
    <brk id="772" max="8" man="1"/>
    <brk id="842" max="8" man="1"/>
    <brk id="912" max="8" man="1"/>
    <brk id="982" max="8" man="1"/>
    <brk id="1052" max="8" man="1"/>
    <brk id="1122" max="8" man="1"/>
    <brk id="1193" max="8" man="1"/>
    <brk id="1264" max="8" man="1"/>
    <brk id="1335" max="8" man="1"/>
    <brk id="1406" max="8" man="1"/>
    <brk id="1477" max="8" man="1"/>
    <brk id="1548" max="255" man="1"/>
    <brk id="1618" max="8" man="1"/>
    <brk id="1688" max="8" man="1"/>
    <brk id="1758" max="8" man="1"/>
    <brk id="1828" max="8" man="1"/>
    <brk id="1898" max="8" man="1"/>
    <brk id="1968" max="255" man="1"/>
    <brk id="2039" max="8" man="1"/>
    <brk id="2109" max="8" man="1"/>
    <brk id="2176" max="8" man="1"/>
    <brk id="2237" max="8" man="1"/>
    <brk id="23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 HIPOLITO UNANUE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Patrimonio</dc:creator>
  <cp:keywords/>
  <dc:description/>
  <cp:lastModifiedBy>FERNANDO VENEGAS V.</cp:lastModifiedBy>
  <cp:lastPrinted>2008-02-05T20:54:30Z</cp:lastPrinted>
  <dcterms:created xsi:type="dcterms:W3CDTF">2004-01-23T13:56:18Z</dcterms:created>
  <dcterms:modified xsi:type="dcterms:W3CDTF">2008-04-07T20:06:52Z</dcterms:modified>
  <cp:category/>
  <cp:version/>
  <cp:contentType/>
  <cp:contentStatus/>
</cp:coreProperties>
</file>